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29550" yWindow="0" windowWidth="20010" windowHeight="7530" tabRatio="874" activeTab="1"/>
  </bookViews>
  <sheets>
    <sheet name="Contact Us" sheetId="39" r:id="rId1"/>
    <sheet name="Main" sheetId="4" r:id="rId2"/>
    <sheet name="Employee Data Input Sheet" sheetId="38" r:id="rId3"/>
    <sheet name="Input Sheet" sheetId="1" r:id="rId4"/>
    <sheet name="January" sheetId="3" r:id="rId5"/>
    <sheet name="February" sheetId="27" r:id="rId6"/>
    <sheet name="March" sheetId="28" r:id="rId7"/>
    <sheet name="April" sheetId="29" r:id="rId8"/>
    <sheet name="May" sheetId="30" r:id="rId9"/>
    <sheet name="June" sheetId="31" r:id="rId10"/>
    <sheet name="July" sheetId="32" r:id="rId11"/>
    <sheet name="August" sheetId="33" r:id="rId12"/>
    <sheet name="September" sheetId="34" r:id="rId13"/>
    <sheet name="October" sheetId="35" r:id="rId14"/>
    <sheet name="November" sheetId="36" r:id="rId15"/>
    <sheet name="December" sheetId="37" r:id="rId16"/>
    <sheet name="Employee1" sheetId="2" r:id="rId17"/>
    <sheet name="Employee2" sheetId="13" r:id="rId18"/>
    <sheet name="Employee3" sheetId="14" r:id="rId19"/>
    <sheet name="Employee4" sheetId="15" r:id="rId20"/>
    <sheet name="Employee5" sheetId="16" r:id="rId21"/>
    <sheet name="Employee6" sheetId="17" r:id="rId22"/>
    <sheet name="Employee7" sheetId="18" r:id="rId23"/>
    <sheet name="Employee8" sheetId="19" r:id="rId24"/>
    <sheet name="Employee9" sheetId="20" r:id="rId25"/>
    <sheet name="Employee10" sheetId="21" r:id="rId26"/>
    <sheet name="Employee11" sheetId="22" r:id="rId27"/>
    <sheet name="Employee12" sheetId="23" r:id="rId28"/>
    <sheet name="Employee13" sheetId="24" r:id="rId29"/>
    <sheet name="Employee14" sheetId="25" r:id="rId30"/>
    <sheet name="Employee15" sheetId="26" r:id="rId31"/>
  </sheets>
  <definedNames>
    <definedName name="_xlnm.Print_Area" localSheetId="7">April!$B$6:$H$17</definedName>
    <definedName name="_xlnm.Print_Area" localSheetId="11">August!$B$6:$H$17</definedName>
    <definedName name="_xlnm.Print_Area" localSheetId="15">December!$B$6:$H$17</definedName>
    <definedName name="_xlnm.Print_Area" localSheetId="16">Employee1!$A$4:$J$60</definedName>
    <definedName name="_xlnm.Print_Area" localSheetId="25">Employee10!$A$4:$J$60</definedName>
    <definedName name="_xlnm.Print_Area" localSheetId="26">Employee11!$A$4:$J$60</definedName>
    <definedName name="_xlnm.Print_Area" localSheetId="27">Employee12!$A$4:$J$60</definedName>
    <definedName name="_xlnm.Print_Area" localSheetId="28">Employee13!$A$4:$J$60</definedName>
    <definedName name="_xlnm.Print_Area" localSheetId="29">Employee14!$A$4:$J$60</definedName>
    <definedName name="_xlnm.Print_Area" localSheetId="30">Employee15!$A$4:$J$60</definedName>
    <definedName name="_xlnm.Print_Area" localSheetId="17">Employee2!$A$4:$J$60</definedName>
    <definedName name="_xlnm.Print_Area" localSheetId="18">Employee3!$A$4:$J$60</definedName>
    <definedName name="_xlnm.Print_Area" localSheetId="19">Employee4!$A$4:$J$60</definedName>
    <definedName name="_xlnm.Print_Area" localSheetId="20">Employee5!$A$4:$J$60</definedName>
    <definedName name="_xlnm.Print_Area" localSheetId="21">Employee6!$A$4:$J$60</definedName>
    <definedName name="_xlnm.Print_Area" localSheetId="22">Employee7!$A$4:$J$60</definedName>
    <definedName name="_xlnm.Print_Area" localSheetId="23">Employee8!$A$4:$J$60</definedName>
    <definedName name="_xlnm.Print_Area" localSheetId="24">Employee9!$A$4:$J$60</definedName>
    <definedName name="_xlnm.Print_Area" localSheetId="5">February!$B$6:$H$17</definedName>
    <definedName name="_xlnm.Print_Area" localSheetId="3">'Input Sheet'!$A$1:$R$374</definedName>
    <definedName name="_xlnm.Print_Area" localSheetId="4">January!$B$6:$H$17</definedName>
    <definedName name="_xlnm.Print_Area" localSheetId="10">July!$B$6:$H$17</definedName>
    <definedName name="_xlnm.Print_Area" localSheetId="9">June!$B$6:$H$17</definedName>
    <definedName name="_xlnm.Print_Area" localSheetId="6">March!$B$6:$H$17</definedName>
    <definedName name="_xlnm.Print_Area" localSheetId="8">May!$B$6:$H$17</definedName>
    <definedName name="_xlnm.Print_Area" localSheetId="14">November!$B$6:$H$17</definedName>
    <definedName name="_xlnm.Print_Area" localSheetId="13">October!$B$6:$H$17</definedName>
    <definedName name="_xlnm.Print_Area" localSheetId="12">September!$B$6:$H$17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6" l="1"/>
  <c r="H13" i="26"/>
  <c r="H11" i="26"/>
  <c r="H10" i="26"/>
  <c r="H9" i="26"/>
  <c r="H15" i="25"/>
  <c r="H13" i="25"/>
  <c r="H11" i="25"/>
  <c r="H10" i="25"/>
  <c r="H9" i="25"/>
  <c r="H15" i="24"/>
  <c r="H13" i="24"/>
  <c r="H11" i="24"/>
  <c r="H10" i="24"/>
  <c r="H9" i="24"/>
  <c r="H15" i="23"/>
  <c r="H13" i="23"/>
  <c r="H11" i="23"/>
  <c r="H10" i="23"/>
  <c r="H9" i="23"/>
  <c r="H15" i="22"/>
  <c r="H13" i="22"/>
  <c r="H11" i="22"/>
  <c r="H10" i="22"/>
  <c r="H9" i="22"/>
  <c r="H15" i="21"/>
  <c r="H13" i="21"/>
  <c r="H11" i="21"/>
  <c r="H10" i="21"/>
  <c r="H9" i="21"/>
  <c r="H15" i="20"/>
  <c r="H13" i="20"/>
  <c r="H11" i="20"/>
  <c r="H10" i="20"/>
  <c r="H9" i="20"/>
  <c r="H15" i="19"/>
  <c r="H13" i="19"/>
  <c r="H11" i="19"/>
  <c r="H10" i="19"/>
  <c r="H9" i="19"/>
  <c r="H15" i="18"/>
  <c r="H13" i="18"/>
  <c r="H11" i="18"/>
  <c r="H10" i="18"/>
  <c r="H9" i="18"/>
  <c r="H15" i="17"/>
  <c r="H13" i="17"/>
  <c r="H11" i="17"/>
  <c r="H10" i="17"/>
  <c r="H9" i="17"/>
  <c r="H15" i="16"/>
  <c r="H13" i="16"/>
  <c r="H11" i="16"/>
  <c r="H10" i="16"/>
  <c r="H9" i="16"/>
  <c r="H15" i="15"/>
  <c r="H13" i="15"/>
  <c r="H11" i="15"/>
  <c r="H10" i="15"/>
  <c r="H9" i="15"/>
  <c r="H15" i="14"/>
  <c r="H13" i="14"/>
  <c r="H11" i="14"/>
  <c r="H10" i="14"/>
  <c r="H9" i="14"/>
  <c r="H15" i="13"/>
  <c r="H13" i="13"/>
  <c r="H11" i="13"/>
  <c r="H10" i="13"/>
  <c r="H9" i="13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H15" i="2"/>
  <c r="H13" i="2"/>
  <c r="H11" i="2"/>
  <c r="H10" i="2"/>
  <c r="H9" i="2"/>
  <c r="C19" i="37" l="1"/>
  <c r="B19" i="37"/>
  <c r="H17" i="37"/>
  <c r="G17" i="37"/>
  <c r="F17" i="37"/>
  <c r="E17" i="37"/>
  <c r="D17" i="37"/>
  <c r="C17" i="37"/>
  <c r="B17" i="37"/>
  <c r="H15" i="37"/>
  <c r="G15" i="37"/>
  <c r="F15" i="37"/>
  <c r="E15" i="37"/>
  <c r="D15" i="37"/>
  <c r="C15" i="37"/>
  <c r="B15" i="37"/>
  <c r="H13" i="37"/>
  <c r="G13" i="37"/>
  <c r="F13" i="37"/>
  <c r="E13" i="37"/>
  <c r="D13" i="37"/>
  <c r="C13" i="37"/>
  <c r="B13" i="37"/>
  <c r="H11" i="37"/>
  <c r="G11" i="37"/>
  <c r="F11" i="37"/>
  <c r="E11" i="37"/>
  <c r="D11" i="37"/>
  <c r="C11" i="37"/>
  <c r="B11" i="37"/>
  <c r="H9" i="37"/>
  <c r="G9" i="37"/>
  <c r="F9" i="37"/>
  <c r="E9" i="37"/>
  <c r="D9" i="37"/>
  <c r="C9" i="37"/>
  <c r="B9" i="37"/>
  <c r="H17" i="36"/>
  <c r="G17" i="36"/>
  <c r="F17" i="36"/>
  <c r="E17" i="36"/>
  <c r="D17" i="36"/>
  <c r="C17" i="36"/>
  <c r="B17" i="36"/>
  <c r="H15" i="36"/>
  <c r="G15" i="36"/>
  <c r="F15" i="36"/>
  <c r="E15" i="36"/>
  <c r="D15" i="36"/>
  <c r="C15" i="36"/>
  <c r="B15" i="36"/>
  <c r="H13" i="36"/>
  <c r="G13" i="36"/>
  <c r="F13" i="36"/>
  <c r="E13" i="36"/>
  <c r="D13" i="36"/>
  <c r="C13" i="36"/>
  <c r="B13" i="36"/>
  <c r="H11" i="36"/>
  <c r="G11" i="36"/>
  <c r="F11" i="36"/>
  <c r="E11" i="36"/>
  <c r="D11" i="36"/>
  <c r="C11" i="36"/>
  <c r="B11" i="36"/>
  <c r="H9" i="36"/>
  <c r="G9" i="36"/>
  <c r="F9" i="36"/>
  <c r="E9" i="36"/>
  <c r="D9" i="36"/>
  <c r="C9" i="36"/>
  <c r="B9" i="36"/>
  <c r="H17" i="35"/>
  <c r="G17" i="35"/>
  <c r="F17" i="35"/>
  <c r="E17" i="35"/>
  <c r="D17" i="35"/>
  <c r="C17" i="35"/>
  <c r="B17" i="35"/>
  <c r="H15" i="35"/>
  <c r="G15" i="35"/>
  <c r="F15" i="35"/>
  <c r="E15" i="35"/>
  <c r="D15" i="35"/>
  <c r="C15" i="35"/>
  <c r="B15" i="35"/>
  <c r="H13" i="35"/>
  <c r="G13" i="35"/>
  <c r="F13" i="35"/>
  <c r="E13" i="35"/>
  <c r="D13" i="35"/>
  <c r="C13" i="35"/>
  <c r="B13" i="35"/>
  <c r="H11" i="35"/>
  <c r="G11" i="35"/>
  <c r="F11" i="35"/>
  <c r="E11" i="35"/>
  <c r="D11" i="35"/>
  <c r="C11" i="35"/>
  <c r="B11" i="35"/>
  <c r="H9" i="35"/>
  <c r="G9" i="35"/>
  <c r="F9" i="35"/>
  <c r="E9" i="35"/>
  <c r="D9" i="35"/>
  <c r="C9" i="35"/>
  <c r="B9" i="35"/>
  <c r="H19" i="34"/>
  <c r="G19" i="34"/>
  <c r="F19" i="34"/>
  <c r="E19" i="34"/>
  <c r="D19" i="34"/>
  <c r="C19" i="34"/>
  <c r="B19" i="34"/>
  <c r="H17" i="34"/>
  <c r="G17" i="34"/>
  <c r="F17" i="34"/>
  <c r="E17" i="34"/>
  <c r="D17" i="34"/>
  <c r="C17" i="34"/>
  <c r="B17" i="34"/>
  <c r="H15" i="34"/>
  <c r="G15" i="34"/>
  <c r="F15" i="34"/>
  <c r="E15" i="34"/>
  <c r="D15" i="34"/>
  <c r="C15" i="34"/>
  <c r="B15" i="34"/>
  <c r="H13" i="34"/>
  <c r="G13" i="34"/>
  <c r="F13" i="34"/>
  <c r="E13" i="34"/>
  <c r="D13" i="34"/>
  <c r="C13" i="34"/>
  <c r="B13" i="34"/>
  <c r="H11" i="34"/>
  <c r="G11" i="34"/>
  <c r="F11" i="34"/>
  <c r="E11" i="34"/>
  <c r="D11" i="34"/>
  <c r="C11" i="34"/>
  <c r="B11" i="34"/>
  <c r="H9" i="34"/>
  <c r="G9" i="34"/>
  <c r="F9" i="34"/>
  <c r="E9" i="34"/>
  <c r="D9" i="34"/>
  <c r="C9" i="34"/>
  <c r="B9" i="34"/>
  <c r="H17" i="33"/>
  <c r="G17" i="33"/>
  <c r="F17" i="33"/>
  <c r="E17" i="33"/>
  <c r="D17" i="33"/>
  <c r="C17" i="33"/>
  <c r="B17" i="33"/>
  <c r="H15" i="33"/>
  <c r="G15" i="33"/>
  <c r="F15" i="33"/>
  <c r="E15" i="33"/>
  <c r="D15" i="33"/>
  <c r="C15" i="33"/>
  <c r="B15" i="33"/>
  <c r="H13" i="33"/>
  <c r="G13" i="33"/>
  <c r="F13" i="33"/>
  <c r="E13" i="33"/>
  <c r="D13" i="33"/>
  <c r="C13" i="33"/>
  <c r="B13" i="33"/>
  <c r="H11" i="33"/>
  <c r="G11" i="33"/>
  <c r="F11" i="33"/>
  <c r="E11" i="33"/>
  <c r="D11" i="33"/>
  <c r="C11" i="33"/>
  <c r="B11" i="33"/>
  <c r="H9" i="33"/>
  <c r="G9" i="33"/>
  <c r="F9" i="33"/>
  <c r="E9" i="33"/>
  <c r="D9" i="33"/>
  <c r="C9" i="33"/>
  <c r="B9" i="33"/>
  <c r="H17" i="32"/>
  <c r="G17" i="32"/>
  <c r="F17" i="32"/>
  <c r="E17" i="32"/>
  <c r="D17" i="32"/>
  <c r="C17" i="32"/>
  <c r="B17" i="32"/>
  <c r="H15" i="32"/>
  <c r="G15" i="32"/>
  <c r="F15" i="32"/>
  <c r="E15" i="32"/>
  <c r="D15" i="32"/>
  <c r="C15" i="32"/>
  <c r="B15" i="32"/>
  <c r="H13" i="32"/>
  <c r="G13" i="32"/>
  <c r="F13" i="32"/>
  <c r="E13" i="32"/>
  <c r="D13" i="32"/>
  <c r="C13" i="32"/>
  <c r="B13" i="32"/>
  <c r="H11" i="32"/>
  <c r="G11" i="32"/>
  <c r="F11" i="32"/>
  <c r="E11" i="32"/>
  <c r="D11" i="32"/>
  <c r="C11" i="32"/>
  <c r="B11" i="32"/>
  <c r="H9" i="32"/>
  <c r="G9" i="32"/>
  <c r="F9" i="32"/>
  <c r="E9" i="32"/>
  <c r="D9" i="32"/>
  <c r="C9" i="32"/>
  <c r="B9" i="32"/>
  <c r="H17" i="31"/>
  <c r="G17" i="31"/>
  <c r="F17" i="31"/>
  <c r="E17" i="31"/>
  <c r="D17" i="31"/>
  <c r="C17" i="31"/>
  <c r="B17" i="31"/>
  <c r="H15" i="31"/>
  <c r="G15" i="31"/>
  <c r="F15" i="31"/>
  <c r="E15" i="31"/>
  <c r="D15" i="31"/>
  <c r="C15" i="31"/>
  <c r="B15" i="31"/>
  <c r="H13" i="31"/>
  <c r="G13" i="31"/>
  <c r="F13" i="31"/>
  <c r="E13" i="31"/>
  <c r="D13" i="31"/>
  <c r="C13" i="31"/>
  <c r="B13" i="31"/>
  <c r="H11" i="31"/>
  <c r="G11" i="31"/>
  <c r="F11" i="31"/>
  <c r="E11" i="31"/>
  <c r="D11" i="31"/>
  <c r="C11" i="31"/>
  <c r="B11" i="31"/>
  <c r="H9" i="31"/>
  <c r="G9" i="31"/>
  <c r="F9" i="31"/>
  <c r="E9" i="31"/>
  <c r="D9" i="31"/>
  <c r="C9" i="31"/>
  <c r="B9" i="31"/>
  <c r="H17" i="30"/>
  <c r="G17" i="30"/>
  <c r="F17" i="30"/>
  <c r="E17" i="30"/>
  <c r="D17" i="30"/>
  <c r="C17" i="30"/>
  <c r="B17" i="30"/>
  <c r="H15" i="30"/>
  <c r="G15" i="30"/>
  <c r="F15" i="30"/>
  <c r="E15" i="30"/>
  <c r="D15" i="30"/>
  <c r="C15" i="30"/>
  <c r="B15" i="30"/>
  <c r="H13" i="30"/>
  <c r="G13" i="30"/>
  <c r="F13" i="30"/>
  <c r="E13" i="30"/>
  <c r="D13" i="30"/>
  <c r="C13" i="30"/>
  <c r="B13" i="30"/>
  <c r="H11" i="30"/>
  <c r="G11" i="30"/>
  <c r="F11" i="30"/>
  <c r="E11" i="30"/>
  <c r="D11" i="30"/>
  <c r="C11" i="30"/>
  <c r="B11" i="30"/>
  <c r="H9" i="30"/>
  <c r="G9" i="30"/>
  <c r="F9" i="30"/>
  <c r="E9" i="30"/>
  <c r="D9" i="30"/>
  <c r="C9" i="30"/>
  <c r="B9" i="30"/>
  <c r="H17" i="29"/>
  <c r="G17" i="29"/>
  <c r="F17" i="29"/>
  <c r="E17" i="29"/>
  <c r="D17" i="29"/>
  <c r="C17" i="29"/>
  <c r="B17" i="29"/>
  <c r="H15" i="29"/>
  <c r="G15" i="29"/>
  <c r="F15" i="29"/>
  <c r="E15" i="29"/>
  <c r="D15" i="29"/>
  <c r="C15" i="29"/>
  <c r="B15" i="29"/>
  <c r="H13" i="29"/>
  <c r="G13" i="29"/>
  <c r="F13" i="29"/>
  <c r="E13" i="29"/>
  <c r="D13" i="29"/>
  <c r="C13" i="29"/>
  <c r="B13" i="29"/>
  <c r="H11" i="29"/>
  <c r="G11" i="29"/>
  <c r="F11" i="29"/>
  <c r="E11" i="29"/>
  <c r="D11" i="29"/>
  <c r="C11" i="29"/>
  <c r="B11" i="29"/>
  <c r="H9" i="29"/>
  <c r="G9" i="29"/>
  <c r="F9" i="29"/>
  <c r="E9" i="29"/>
  <c r="D9" i="29"/>
  <c r="C9" i="29"/>
  <c r="B9" i="29"/>
  <c r="H17" i="28"/>
  <c r="G17" i="28"/>
  <c r="F17" i="28"/>
  <c r="E17" i="28"/>
  <c r="D17" i="28"/>
  <c r="C17" i="28"/>
  <c r="B17" i="28"/>
  <c r="H15" i="28"/>
  <c r="G15" i="28"/>
  <c r="F15" i="28"/>
  <c r="E15" i="28"/>
  <c r="D15" i="28"/>
  <c r="C15" i="28"/>
  <c r="B15" i="28"/>
  <c r="H13" i="28"/>
  <c r="G13" i="28"/>
  <c r="F13" i="28"/>
  <c r="E13" i="28"/>
  <c r="D13" i="28"/>
  <c r="C13" i="28"/>
  <c r="B13" i="28"/>
  <c r="H11" i="28"/>
  <c r="G11" i="28"/>
  <c r="F11" i="28"/>
  <c r="E11" i="28"/>
  <c r="D11" i="28"/>
  <c r="C11" i="28"/>
  <c r="B11" i="28"/>
  <c r="H9" i="28"/>
  <c r="G9" i="28"/>
  <c r="F9" i="28"/>
  <c r="E9" i="28"/>
  <c r="D9" i="28"/>
  <c r="C9" i="28"/>
  <c r="B9" i="28"/>
  <c r="H17" i="27"/>
  <c r="G17" i="27"/>
  <c r="F17" i="27"/>
  <c r="E17" i="27"/>
  <c r="D17" i="27"/>
  <c r="C17" i="27"/>
  <c r="B17" i="27"/>
  <c r="H15" i="27"/>
  <c r="G15" i="27"/>
  <c r="F15" i="27"/>
  <c r="E15" i="27"/>
  <c r="D15" i="27"/>
  <c r="C15" i="27"/>
  <c r="B15" i="27"/>
  <c r="H13" i="27"/>
  <c r="G13" i="27"/>
  <c r="F13" i="27"/>
  <c r="E13" i="27"/>
  <c r="D13" i="27"/>
  <c r="C13" i="27"/>
  <c r="B13" i="27"/>
  <c r="H11" i="27"/>
  <c r="G11" i="27"/>
  <c r="F11" i="27"/>
  <c r="E11" i="27"/>
  <c r="D11" i="27"/>
  <c r="C11" i="27"/>
  <c r="B11" i="27"/>
  <c r="H9" i="27"/>
  <c r="G9" i="27"/>
  <c r="F9" i="27"/>
  <c r="E9" i="27"/>
  <c r="D9" i="27"/>
  <c r="C9" i="27"/>
  <c r="B9" i="27"/>
  <c r="H17" i="3"/>
  <c r="G17" i="3"/>
  <c r="F17" i="3"/>
  <c r="E17" i="3"/>
  <c r="D17" i="3"/>
  <c r="C17" i="3"/>
  <c r="B17" i="3"/>
  <c r="H15" i="3"/>
  <c r="G15" i="3"/>
  <c r="F15" i="3"/>
  <c r="E15" i="3"/>
  <c r="D15" i="3"/>
  <c r="C15" i="3"/>
  <c r="B15" i="3"/>
  <c r="H13" i="3"/>
  <c r="G13" i="3"/>
  <c r="F13" i="3"/>
  <c r="E13" i="3"/>
  <c r="D13" i="3"/>
  <c r="C13" i="3"/>
  <c r="B13" i="3"/>
  <c r="H11" i="3"/>
  <c r="G11" i="3"/>
  <c r="F11" i="3"/>
  <c r="E11" i="3"/>
  <c r="D11" i="3"/>
  <c r="C11" i="3"/>
  <c r="B11" i="3"/>
  <c r="H9" i="3"/>
  <c r="G9" i="3"/>
  <c r="F9" i="3"/>
  <c r="E9" i="3"/>
  <c r="D9" i="3"/>
  <c r="C9" i="3"/>
  <c r="L24" i="4" l="1"/>
  <c r="L22" i="4"/>
  <c r="L20" i="4"/>
  <c r="D10" i="26" a="1"/>
  <c r="D10" i="26" s="1"/>
  <c r="D11" i="26" a="1"/>
  <c r="D11" i="26" s="1"/>
  <c r="C12" i="26" a="1"/>
  <c r="C12" i="26" s="1"/>
  <c r="D12" i="26" a="1"/>
  <c r="D12" i="26" s="1"/>
  <c r="C13" i="26" a="1"/>
  <c r="C13" i="26" s="1"/>
  <c r="D13" i="26" a="1"/>
  <c r="D13" i="26" s="1"/>
  <c r="C14" i="26" a="1"/>
  <c r="C14" i="26" s="1"/>
  <c r="D14" i="26" a="1"/>
  <c r="D14" i="26" s="1"/>
  <c r="C15" i="26" a="1"/>
  <c r="C15" i="26" s="1"/>
  <c r="D15" i="26" a="1"/>
  <c r="D15" i="26" s="1"/>
  <c r="C16" i="26" a="1"/>
  <c r="C16" i="26" s="1"/>
  <c r="D16" i="26" a="1"/>
  <c r="D16" i="26" s="1"/>
  <c r="C17" i="26" a="1"/>
  <c r="C17" i="26" s="1"/>
  <c r="D17" i="26" a="1"/>
  <c r="D17" i="26" s="1"/>
  <c r="C18" i="26" a="1"/>
  <c r="C18" i="26" s="1"/>
  <c r="D18" i="26" a="1"/>
  <c r="D18" i="26" s="1"/>
  <c r="C19" i="26" a="1"/>
  <c r="C19" i="26" s="1"/>
  <c r="D19" i="26" a="1"/>
  <c r="D19" i="26" s="1"/>
  <c r="C20" i="26" a="1"/>
  <c r="C20" i="26" s="1"/>
  <c r="D20" i="26" a="1"/>
  <c r="D20" i="26" s="1"/>
  <c r="C21" i="26" a="1"/>
  <c r="C21" i="26" s="1"/>
  <c r="D21" i="26" a="1"/>
  <c r="D21" i="26" s="1"/>
  <c r="C22" i="26" a="1"/>
  <c r="C22" i="26" s="1"/>
  <c r="D22" i="26" a="1"/>
  <c r="D22" i="26" s="1"/>
  <c r="C23" i="26" a="1"/>
  <c r="C23" i="26" s="1"/>
  <c r="D23" i="26" a="1"/>
  <c r="D23" i="26" s="1"/>
  <c r="C24" i="26" a="1"/>
  <c r="C24" i="26" s="1"/>
  <c r="D24" i="26" a="1"/>
  <c r="D24" i="26" s="1"/>
  <c r="C25" i="26" a="1"/>
  <c r="C25" i="26" s="1"/>
  <c r="D25" i="26" a="1"/>
  <c r="D25" i="26" s="1"/>
  <c r="C26" i="26" a="1"/>
  <c r="C26" i="26" s="1"/>
  <c r="D26" i="26" a="1"/>
  <c r="D26" i="26" s="1"/>
  <c r="C27" i="26" a="1"/>
  <c r="C27" i="26" s="1"/>
  <c r="D27" i="26" a="1"/>
  <c r="D27" i="26" s="1"/>
  <c r="C28" i="26" a="1"/>
  <c r="C28" i="26" s="1"/>
  <c r="D28" i="26" a="1"/>
  <c r="D28" i="26" s="1"/>
  <c r="C29" i="26" a="1"/>
  <c r="C29" i="26" s="1"/>
  <c r="D29" i="26" a="1"/>
  <c r="D29" i="26" s="1"/>
  <c r="C30" i="26" a="1"/>
  <c r="C30" i="26" s="1"/>
  <c r="D30" i="26" a="1"/>
  <c r="D30" i="26" s="1"/>
  <c r="C31" i="26" a="1"/>
  <c r="C31" i="26" s="1"/>
  <c r="D31" i="26" a="1"/>
  <c r="D31" i="26" s="1"/>
  <c r="C32" i="26" a="1"/>
  <c r="C32" i="26" s="1"/>
  <c r="D32" i="26" a="1"/>
  <c r="D32" i="26" s="1"/>
  <c r="C33" i="26" a="1"/>
  <c r="C33" i="26" s="1"/>
  <c r="D33" i="26" a="1"/>
  <c r="D33" i="26" s="1"/>
  <c r="C34" i="26" a="1"/>
  <c r="C34" i="26" s="1"/>
  <c r="D34" i="26" a="1"/>
  <c r="D34" i="26" s="1"/>
  <c r="C35" i="26" a="1"/>
  <c r="C35" i="26" s="1"/>
  <c r="D35" i="26" a="1"/>
  <c r="D35" i="26" s="1"/>
  <c r="C36" i="26" a="1"/>
  <c r="C36" i="26" s="1"/>
  <c r="D36" i="26" a="1"/>
  <c r="D36" i="26" s="1"/>
  <c r="C37" i="26" a="1"/>
  <c r="C37" i="26" s="1"/>
  <c r="D37" i="26" a="1"/>
  <c r="D37" i="26" s="1"/>
  <c r="C38" i="26" a="1"/>
  <c r="C38" i="26" s="1"/>
  <c r="D38" i="26" a="1"/>
  <c r="D38" i="26" s="1"/>
  <c r="C39" i="26" a="1"/>
  <c r="C39" i="26" s="1"/>
  <c r="D39" i="26" a="1"/>
  <c r="D39" i="26" s="1"/>
  <c r="C40" i="26" a="1"/>
  <c r="C40" i="26" s="1"/>
  <c r="D40" i="26" a="1"/>
  <c r="D40" i="26" s="1"/>
  <c r="C41" i="26" a="1"/>
  <c r="C41" i="26" s="1"/>
  <c r="D41" i="26" a="1"/>
  <c r="D41" i="26" s="1"/>
  <c r="C42" i="26" a="1"/>
  <c r="C42" i="26" s="1"/>
  <c r="D42" i="26" a="1"/>
  <c r="D42" i="26" s="1"/>
  <c r="C43" i="26" a="1"/>
  <c r="C43" i="26" s="1"/>
  <c r="D43" i="26" a="1"/>
  <c r="D43" i="26" s="1"/>
  <c r="C44" i="26" a="1"/>
  <c r="C44" i="26" s="1"/>
  <c r="D44" i="26" a="1"/>
  <c r="D44" i="26" s="1"/>
  <c r="C45" i="26" a="1"/>
  <c r="C45" i="26" s="1"/>
  <c r="D45" i="26" a="1"/>
  <c r="D45" i="26" s="1"/>
  <c r="C46" i="26" a="1"/>
  <c r="C46" i="26" s="1"/>
  <c r="D46" i="26" a="1"/>
  <c r="D46" i="26" s="1"/>
  <c r="C47" i="26" a="1"/>
  <c r="C47" i="26" s="1"/>
  <c r="D47" i="26" a="1"/>
  <c r="D47" i="26" s="1"/>
  <c r="C48" i="26" a="1"/>
  <c r="C48" i="26" s="1"/>
  <c r="D48" i="26" a="1"/>
  <c r="D48" i="26" s="1"/>
  <c r="C49" i="26" a="1"/>
  <c r="C49" i="26" s="1"/>
  <c r="D49" i="26" a="1"/>
  <c r="D49" i="26" s="1"/>
  <c r="C50" i="26" a="1"/>
  <c r="C50" i="26" s="1"/>
  <c r="D50" i="26" a="1"/>
  <c r="D50" i="26" s="1"/>
  <c r="C51" i="26" a="1"/>
  <c r="C51" i="26" s="1"/>
  <c r="D51" i="26" a="1"/>
  <c r="D51" i="26" s="1"/>
  <c r="C52" i="26" a="1"/>
  <c r="C52" i="26" s="1"/>
  <c r="D52" i="26" a="1"/>
  <c r="D52" i="26" s="1"/>
  <c r="C53" i="26" a="1"/>
  <c r="C53" i="26" s="1"/>
  <c r="D53" i="26" a="1"/>
  <c r="D53" i="26" s="1"/>
  <c r="C54" i="26" a="1"/>
  <c r="C54" i="26" s="1"/>
  <c r="D54" i="26" a="1"/>
  <c r="D54" i="26" s="1"/>
  <c r="C55" i="26" a="1"/>
  <c r="C55" i="26" s="1"/>
  <c r="D55" i="26" a="1"/>
  <c r="D55" i="26" s="1"/>
  <c r="C56" i="26" a="1"/>
  <c r="C56" i="26" s="1"/>
  <c r="D56" i="26" a="1"/>
  <c r="D56" i="26" s="1"/>
  <c r="C57" i="26" a="1"/>
  <c r="C57" i="26" s="1"/>
  <c r="D57" i="26" a="1"/>
  <c r="D57" i="26" s="1"/>
  <c r="C58" i="26" a="1"/>
  <c r="C58" i="26" s="1"/>
  <c r="D58" i="26" a="1"/>
  <c r="D58" i="26" s="1"/>
  <c r="B59" i="26" s="1"/>
  <c r="C9" i="26" a="1"/>
  <c r="C9" i="26" s="1"/>
  <c r="D9" i="26" a="1"/>
  <c r="D9" i="26" s="1"/>
  <c r="D6" i="26"/>
  <c r="F15" i="26"/>
  <c r="F14" i="26"/>
  <c r="F13" i="26"/>
  <c r="F12" i="26"/>
  <c r="F11" i="26"/>
  <c r="F10" i="26"/>
  <c r="F9" i="26"/>
  <c r="D10" i="25" a="1"/>
  <c r="D10" i="25" s="1"/>
  <c r="C11" i="25" a="1"/>
  <c r="C11" i="25" s="1"/>
  <c r="D11" i="25" a="1"/>
  <c r="D11" i="25" s="1"/>
  <c r="C12" i="25" a="1"/>
  <c r="C12" i="25" s="1"/>
  <c r="D12" i="25" a="1"/>
  <c r="D12" i="25" s="1"/>
  <c r="C13" i="25" a="1"/>
  <c r="C13" i="25" s="1"/>
  <c r="D13" i="25" a="1"/>
  <c r="D13" i="25" s="1"/>
  <c r="C14" i="25" a="1"/>
  <c r="C14" i="25" s="1"/>
  <c r="D14" i="25" a="1"/>
  <c r="D14" i="25" s="1"/>
  <c r="C15" i="25" a="1"/>
  <c r="C15" i="25" s="1"/>
  <c r="D15" i="25" a="1"/>
  <c r="D15" i="25" s="1"/>
  <c r="C16" i="25" a="1"/>
  <c r="C16" i="25" s="1"/>
  <c r="D16" i="25" a="1"/>
  <c r="D16" i="25" s="1"/>
  <c r="C17" i="25" a="1"/>
  <c r="C17" i="25" s="1"/>
  <c r="D17" i="25" a="1"/>
  <c r="D17" i="25" s="1"/>
  <c r="C18" i="25" a="1"/>
  <c r="C18" i="25" s="1"/>
  <c r="D18" i="25" a="1"/>
  <c r="D18" i="25" s="1"/>
  <c r="C19" i="25" a="1"/>
  <c r="C19" i="25" s="1"/>
  <c r="D19" i="25" a="1"/>
  <c r="D19" i="25" s="1"/>
  <c r="C20" i="25" a="1"/>
  <c r="C20" i="25" s="1"/>
  <c r="D20" i="25" a="1"/>
  <c r="D20" i="25" s="1"/>
  <c r="C21" i="25" a="1"/>
  <c r="C21" i="25" s="1"/>
  <c r="D21" i="25" a="1"/>
  <c r="D21" i="25" s="1"/>
  <c r="C22" i="25" a="1"/>
  <c r="C22" i="25" s="1"/>
  <c r="D22" i="25" a="1"/>
  <c r="D22" i="25" s="1"/>
  <c r="C23" i="25" a="1"/>
  <c r="C23" i="25" s="1"/>
  <c r="D23" i="25" a="1"/>
  <c r="D23" i="25" s="1"/>
  <c r="C24" i="25" a="1"/>
  <c r="C24" i="25" s="1"/>
  <c r="D24" i="25" a="1"/>
  <c r="D24" i="25" s="1"/>
  <c r="C25" i="25" a="1"/>
  <c r="C25" i="25" s="1"/>
  <c r="D25" i="25" a="1"/>
  <c r="D25" i="25" s="1"/>
  <c r="C26" i="25" a="1"/>
  <c r="C26" i="25" s="1"/>
  <c r="D26" i="25" a="1"/>
  <c r="D26" i="25" s="1"/>
  <c r="C27" i="25" a="1"/>
  <c r="C27" i="25" s="1"/>
  <c r="D27" i="25" a="1"/>
  <c r="D27" i="25" s="1"/>
  <c r="C28" i="25" a="1"/>
  <c r="C28" i="25" s="1"/>
  <c r="D28" i="25" a="1"/>
  <c r="D28" i="25" s="1"/>
  <c r="C29" i="25" a="1"/>
  <c r="C29" i="25" s="1"/>
  <c r="D29" i="25" a="1"/>
  <c r="D29" i="25" s="1"/>
  <c r="C30" i="25" a="1"/>
  <c r="C30" i="25" s="1"/>
  <c r="D30" i="25" a="1"/>
  <c r="D30" i="25" s="1"/>
  <c r="C31" i="25" a="1"/>
  <c r="C31" i="25" s="1"/>
  <c r="D31" i="25" a="1"/>
  <c r="D31" i="25" s="1"/>
  <c r="C32" i="25" a="1"/>
  <c r="C32" i="25" s="1"/>
  <c r="D32" i="25" a="1"/>
  <c r="D32" i="25" s="1"/>
  <c r="C33" i="25" a="1"/>
  <c r="C33" i="25" s="1"/>
  <c r="D33" i="25" a="1"/>
  <c r="D33" i="25" s="1"/>
  <c r="C34" i="25" a="1"/>
  <c r="C34" i="25" s="1"/>
  <c r="D34" i="25" a="1"/>
  <c r="D34" i="25" s="1"/>
  <c r="C35" i="25" a="1"/>
  <c r="C35" i="25" s="1"/>
  <c r="D35" i="25" a="1"/>
  <c r="D35" i="25" s="1"/>
  <c r="C36" i="25" a="1"/>
  <c r="C36" i="25" s="1"/>
  <c r="D36" i="25" a="1"/>
  <c r="D36" i="25" s="1"/>
  <c r="C37" i="25" a="1"/>
  <c r="C37" i="25" s="1"/>
  <c r="D37" i="25" a="1"/>
  <c r="D37" i="25" s="1"/>
  <c r="C38" i="25" a="1"/>
  <c r="C38" i="25" s="1"/>
  <c r="D38" i="25" a="1"/>
  <c r="D38" i="25" s="1"/>
  <c r="C39" i="25" a="1"/>
  <c r="C39" i="25" s="1"/>
  <c r="D39" i="25" a="1"/>
  <c r="D39" i="25" s="1"/>
  <c r="C40" i="25" a="1"/>
  <c r="C40" i="25" s="1"/>
  <c r="D40" i="25" a="1"/>
  <c r="D40" i="25" s="1"/>
  <c r="C41" i="25" a="1"/>
  <c r="C41" i="25" s="1"/>
  <c r="D41" i="25" a="1"/>
  <c r="D41" i="25" s="1"/>
  <c r="C42" i="25" a="1"/>
  <c r="C42" i="25" s="1"/>
  <c r="D42" i="25" a="1"/>
  <c r="D42" i="25" s="1"/>
  <c r="C43" i="25" a="1"/>
  <c r="C43" i="25" s="1"/>
  <c r="D43" i="25" a="1"/>
  <c r="D43" i="25" s="1"/>
  <c r="C44" i="25" a="1"/>
  <c r="C44" i="25" s="1"/>
  <c r="D44" i="25" a="1"/>
  <c r="D44" i="25" s="1"/>
  <c r="C45" i="25" a="1"/>
  <c r="C45" i="25" s="1"/>
  <c r="D45" i="25" a="1"/>
  <c r="D45" i="25" s="1"/>
  <c r="C46" i="25" a="1"/>
  <c r="C46" i="25" s="1"/>
  <c r="D46" i="25" a="1"/>
  <c r="D46" i="25" s="1"/>
  <c r="C47" i="25" a="1"/>
  <c r="C47" i="25" s="1"/>
  <c r="D47" i="25" a="1"/>
  <c r="D47" i="25" s="1"/>
  <c r="C48" i="25" a="1"/>
  <c r="C48" i="25" s="1"/>
  <c r="D48" i="25" a="1"/>
  <c r="D48" i="25" s="1"/>
  <c r="C49" i="25" a="1"/>
  <c r="C49" i="25" s="1"/>
  <c r="D49" i="25" a="1"/>
  <c r="D49" i="25" s="1"/>
  <c r="C50" i="25" a="1"/>
  <c r="C50" i="25" s="1"/>
  <c r="D50" i="25" a="1"/>
  <c r="D50" i="25" s="1"/>
  <c r="C51" i="25" a="1"/>
  <c r="C51" i="25" s="1"/>
  <c r="D51" i="25" a="1"/>
  <c r="D51" i="25" s="1"/>
  <c r="C52" i="25" a="1"/>
  <c r="C52" i="25" s="1"/>
  <c r="D52" i="25" a="1"/>
  <c r="D52" i="25" s="1"/>
  <c r="C53" i="25" a="1"/>
  <c r="C53" i="25" s="1"/>
  <c r="D53" i="25" a="1"/>
  <c r="D53" i="25" s="1"/>
  <c r="C54" i="25" a="1"/>
  <c r="C54" i="25" s="1"/>
  <c r="D54" i="25" a="1"/>
  <c r="D54" i="25" s="1"/>
  <c r="C55" i="25" a="1"/>
  <c r="C55" i="25" s="1"/>
  <c r="D55" i="25" a="1"/>
  <c r="D55" i="25" s="1"/>
  <c r="C56" i="25" a="1"/>
  <c r="C56" i="25" s="1"/>
  <c r="D56" i="25" a="1"/>
  <c r="D56" i="25" s="1"/>
  <c r="C57" i="25" a="1"/>
  <c r="C57" i="25" s="1"/>
  <c r="D57" i="25" a="1"/>
  <c r="D57" i="25" s="1"/>
  <c r="C58" i="25" a="1"/>
  <c r="C58" i="25" s="1"/>
  <c r="D58" i="25" a="1"/>
  <c r="D58" i="25" s="1"/>
  <c r="B59" i="25" s="1"/>
  <c r="C9" i="25" a="1"/>
  <c r="C9" i="25" s="1"/>
  <c r="D9" i="25" a="1"/>
  <c r="D9" i="25" s="1"/>
  <c r="D6" i="25"/>
  <c r="F15" i="25"/>
  <c r="F14" i="25"/>
  <c r="F13" i="25"/>
  <c r="F12" i="25"/>
  <c r="F11" i="25"/>
  <c r="F10" i="25"/>
  <c r="F9" i="25"/>
  <c r="D10" i="24" a="1"/>
  <c r="D10" i="24" s="1"/>
  <c r="C11" i="24" a="1"/>
  <c r="C11" i="24" s="1"/>
  <c r="D11" i="24" a="1"/>
  <c r="D11" i="24" s="1"/>
  <c r="C12" i="24" a="1"/>
  <c r="C12" i="24" s="1"/>
  <c r="D12" i="24" a="1"/>
  <c r="D12" i="24" s="1"/>
  <c r="C13" i="24" a="1"/>
  <c r="C13" i="24" s="1"/>
  <c r="D13" i="24" a="1"/>
  <c r="D13" i="24" s="1"/>
  <c r="C14" i="24" a="1"/>
  <c r="C14" i="24" s="1"/>
  <c r="D14" i="24" a="1"/>
  <c r="D14" i="24" s="1"/>
  <c r="C15" i="24" a="1"/>
  <c r="C15" i="24" s="1"/>
  <c r="D15" i="24" a="1"/>
  <c r="D15" i="24" s="1"/>
  <c r="C16" i="24" a="1"/>
  <c r="C16" i="24" s="1"/>
  <c r="D16" i="24" a="1"/>
  <c r="D16" i="24" s="1"/>
  <c r="C17" i="24" a="1"/>
  <c r="C17" i="24" s="1"/>
  <c r="D17" i="24" a="1"/>
  <c r="D17" i="24" s="1"/>
  <c r="C18" i="24" a="1"/>
  <c r="C18" i="24" s="1"/>
  <c r="D18" i="24" a="1"/>
  <c r="D18" i="24" s="1"/>
  <c r="C19" i="24" a="1"/>
  <c r="C19" i="24" s="1"/>
  <c r="D19" i="24" a="1"/>
  <c r="D19" i="24" s="1"/>
  <c r="C20" i="24" a="1"/>
  <c r="C20" i="24" s="1"/>
  <c r="D20" i="24" a="1"/>
  <c r="D20" i="24" s="1"/>
  <c r="C21" i="24" a="1"/>
  <c r="C21" i="24" s="1"/>
  <c r="D21" i="24" a="1"/>
  <c r="D21" i="24" s="1"/>
  <c r="C22" i="24" a="1"/>
  <c r="C22" i="24" s="1"/>
  <c r="D22" i="24" a="1"/>
  <c r="D22" i="24" s="1"/>
  <c r="C23" i="24" a="1"/>
  <c r="C23" i="24" s="1"/>
  <c r="D23" i="24" a="1"/>
  <c r="D23" i="24" s="1"/>
  <c r="C24" i="24" a="1"/>
  <c r="C24" i="24" s="1"/>
  <c r="D24" i="24" a="1"/>
  <c r="D24" i="24" s="1"/>
  <c r="C25" i="24" a="1"/>
  <c r="C25" i="24" s="1"/>
  <c r="D25" i="24" a="1"/>
  <c r="D25" i="24" s="1"/>
  <c r="C26" i="24" a="1"/>
  <c r="C26" i="24" s="1"/>
  <c r="D26" i="24" a="1"/>
  <c r="D26" i="24" s="1"/>
  <c r="C27" i="24" a="1"/>
  <c r="C27" i="24" s="1"/>
  <c r="D27" i="24" a="1"/>
  <c r="D27" i="24" s="1"/>
  <c r="C28" i="24" a="1"/>
  <c r="C28" i="24" s="1"/>
  <c r="D28" i="24" a="1"/>
  <c r="D28" i="24" s="1"/>
  <c r="C29" i="24" a="1"/>
  <c r="C29" i="24" s="1"/>
  <c r="D29" i="24" a="1"/>
  <c r="D29" i="24" s="1"/>
  <c r="C30" i="24" a="1"/>
  <c r="C30" i="24" s="1"/>
  <c r="D30" i="24" a="1"/>
  <c r="D30" i="24" s="1"/>
  <c r="C31" i="24" a="1"/>
  <c r="C31" i="24" s="1"/>
  <c r="D31" i="24" a="1"/>
  <c r="D31" i="24" s="1"/>
  <c r="C32" i="24" a="1"/>
  <c r="C32" i="24" s="1"/>
  <c r="D32" i="24" a="1"/>
  <c r="D32" i="24" s="1"/>
  <c r="C33" i="24" a="1"/>
  <c r="C33" i="24" s="1"/>
  <c r="D33" i="24" a="1"/>
  <c r="D33" i="24" s="1"/>
  <c r="C34" i="24" a="1"/>
  <c r="C34" i="24" s="1"/>
  <c r="D34" i="24" a="1"/>
  <c r="D34" i="24" s="1"/>
  <c r="C35" i="24" a="1"/>
  <c r="C35" i="24" s="1"/>
  <c r="D35" i="24" a="1"/>
  <c r="D35" i="24" s="1"/>
  <c r="C36" i="24" a="1"/>
  <c r="C36" i="24" s="1"/>
  <c r="D36" i="24" a="1"/>
  <c r="D36" i="24" s="1"/>
  <c r="C37" i="24" a="1"/>
  <c r="C37" i="24" s="1"/>
  <c r="D37" i="24" a="1"/>
  <c r="D37" i="24" s="1"/>
  <c r="C38" i="24" a="1"/>
  <c r="C38" i="24" s="1"/>
  <c r="D38" i="24" a="1"/>
  <c r="D38" i="24" s="1"/>
  <c r="C39" i="24" a="1"/>
  <c r="C39" i="24" s="1"/>
  <c r="D39" i="24" a="1"/>
  <c r="D39" i="24" s="1"/>
  <c r="C40" i="24" a="1"/>
  <c r="C40" i="24" s="1"/>
  <c r="D40" i="24" a="1"/>
  <c r="D40" i="24" s="1"/>
  <c r="C41" i="24" a="1"/>
  <c r="C41" i="24" s="1"/>
  <c r="D41" i="24" a="1"/>
  <c r="D41" i="24" s="1"/>
  <c r="C42" i="24" a="1"/>
  <c r="C42" i="24" s="1"/>
  <c r="D42" i="24" a="1"/>
  <c r="D42" i="24" s="1"/>
  <c r="C43" i="24" a="1"/>
  <c r="C43" i="24" s="1"/>
  <c r="D43" i="24" a="1"/>
  <c r="D43" i="24" s="1"/>
  <c r="C44" i="24" a="1"/>
  <c r="C44" i="24" s="1"/>
  <c r="D44" i="24" a="1"/>
  <c r="D44" i="24" s="1"/>
  <c r="C45" i="24" a="1"/>
  <c r="C45" i="24" s="1"/>
  <c r="D45" i="24" a="1"/>
  <c r="D45" i="24" s="1"/>
  <c r="C46" i="24" a="1"/>
  <c r="C46" i="24" s="1"/>
  <c r="D46" i="24" a="1"/>
  <c r="D46" i="24" s="1"/>
  <c r="C47" i="24" a="1"/>
  <c r="C47" i="24" s="1"/>
  <c r="D47" i="24" a="1"/>
  <c r="D47" i="24" s="1"/>
  <c r="C48" i="24" a="1"/>
  <c r="C48" i="24" s="1"/>
  <c r="D48" i="24" a="1"/>
  <c r="D48" i="24" s="1"/>
  <c r="C49" i="24" a="1"/>
  <c r="C49" i="24" s="1"/>
  <c r="D49" i="24" a="1"/>
  <c r="D49" i="24" s="1"/>
  <c r="C50" i="24" a="1"/>
  <c r="C50" i="24" s="1"/>
  <c r="D50" i="24" a="1"/>
  <c r="D50" i="24" s="1"/>
  <c r="C51" i="24" a="1"/>
  <c r="C51" i="24" s="1"/>
  <c r="D51" i="24" a="1"/>
  <c r="D51" i="24" s="1"/>
  <c r="C52" i="24" a="1"/>
  <c r="C52" i="24" s="1"/>
  <c r="D52" i="24" a="1"/>
  <c r="D52" i="24" s="1"/>
  <c r="C53" i="24" a="1"/>
  <c r="C53" i="24" s="1"/>
  <c r="D53" i="24" a="1"/>
  <c r="D53" i="24" s="1"/>
  <c r="C54" i="24" a="1"/>
  <c r="C54" i="24" s="1"/>
  <c r="D54" i="24" a="1"/>
  <c r="D54" i="24" s="1"/>
  <c r="C55" i="24" a="1"/>
  <c r="C55" i="24" s="1"/>
  <c r="D55" i="24" a="1"/>
  <c r="D55" i="24" s="1"/>
  <c r="C56" i="24" a="1"/>
  <c r="C56" i="24" s="1"/>
  <c r="D56" i="24" a="1"/>
  <c r="D56" i="24" s="1"/>
  <c r="C57" i="24" a="1"/>
  <c r="C57" i="24" s="1"/>
  <c r="D57" i="24" a="1"/>
  <c r="D57" i="24" s="1"/>
  <c r="C58" i="24" a="1"/>
  <c r="C58" i="24" s="1"/>
  <c r="D58" i="24" a="1"/>
  <c r="D58" i="24" s="1"/>
  <c r="B59" i="24" s="1"/>
  <c r="C9" i="24" a="1"/>
  <c r="C9" i="24" s="1"/>
  <c r="D9" i="24" a="1"/>
  <c r="D9" i="24" s="1"/>
  <c r="D6" i="24"/>
  <c r="F15" i="24"/>
  <c r="F14" i="24"/>
  <c r="F13" i="24"/>
  <c r="F12" i="24"/>
  <c r="F11" i="24"/>
  <c r="F10" i="24"/>
  <c r="F9" i="24"/>
  <c r="D10" i="23" a="1"/>
  <c r="D10" i="23" s="1"/>
  <c r="C11" i="23" a="1"/>
  <c r="C11" i="23" s="1"/>
  <c r="D11" i="23" a="1"/>
  <c r="D11" i="23" s="1"/>
  <c r="C12" i="23" a="1"/>
  <c r="C12" i="23" s="1"/>
  <c r="D12" i="23" a="1"/>
  <c r="D12" i="23" s="1"/>
  <c r="C13" i="23" a="1"/>
  <c r="C13" i="23" s="1"/>
  <c r="D13" i="23" a="1"/>
  <c r="D13" i="23" s="1"/>
  <c r="C14" i="23" a="1"/>
  <c r="C14" i="23" s="1"/>
  <c r="D14" i="23" a="1"/>
  <c r="D14" i="23" s="1"/>
  <c r="C15" i="23" a="1"/>
  <c r="C15" i="23" s="1"/>
  <c r="D15" i="23" a="1"/>
  <c r="D15" i="23" s="1"/>
  <c r="C16" i="23" a="1"/>
  <c r="C16" i="23" s="1"/>
  <c r="D16" i="23" a="1"/>
  <c r="D16" i="23" s="1"/>
  <c r="C17" i="23" a="1"/>
  <c r="C17" i="23" s="1"/>
  <c r="D17" i="23" a="1"/>
  <c r="D17" i="23" s="1"/>
  <c r="C18" i="23" a="1"/>
  <c r="C18" i="23" s="1"/>
  <c r="D18" i="23" a="1"/>
  <c r="D18" i="23" s="1"/>
  <c r="C19" i="23" a="1"/>
  <c r="C19" i="23" s="1"/>
  <c r="D19" i="23" a="1"/>
  <c r="D19" i="23" s="1"/>
  <c r="C20" i="23" a="1"/>
  <c r="C20" i="23" s="1"/>
  <c r="D20" i="23" a="1"/>
  <c r="D20" i="23" s="1"/>
  <c r="C21" i="23" a="1"/>
  <c r="C21" i="23" s="1"/>
  <c r="D21" i="23" a="1"/>
  <c r="D21" i="23" s="1"/>
  <c r="C22" i="23" a="1"/>
  <c r="C22" i="23" s="1"/>
  <c r="D22" i="23" a="1"/>
  <c r="D22" i="23" s="1"/>
  <c r="C23" i="23" a="1"/>
  <c r="C23" i="23" s="1"/>
  <c r="D23" i="23" a="1"/>
  <c r="D23" i="23" s="1"/>
  <c r="C24" i="23" a="1"/>
  <c r="C24" i="23" s="1"/>
  <c r="D24" i="23" a="1"/>
  <c r="D24" i="23" s="1"/>
  <c r="C25" i="23" a="1"/>
  <c r="C25" i="23" s="1"/>
  <c r="D25" i="23" a="1"/>
  <c r="D25" i="23" s="1"/>
  <c r="C26" i="23" a="1"/>
  <c r="C26" i="23" s="1"/>
  <c r="D26" i="23" a="1"/>
  <c r="D26" i="23" s="1"/>
  <c r="C27" i="23" a="1"/>
  <c r="C27" i="23" s="1"/>
  <c r="D27" i="23" a="1"/>
  <c r="D27" i="23" s="1"/>
  <c r="C28" i="23" a="1"/>
  <c r="C28" i="23" s="1"/>
  <c r="D28" i="23" a="1"/>
  <c r="D28" i="23" s="1"/>
  <c r="C29" i="23" a="1"/>
  <c r="C29" i="23" s="1"/>
  <c r="D29" i="23" a="1"/>
  <c r="D29" i="23" s="1"/>
  <c r="C30" i="23" a="1"/>
  <c r="C30" i="23" s="1"/>
  <c r="D30" i="23" a="1"/>
  <c r="D30" i="23" s="1"/>
  <c r="C31" i="23" a="1"/>
  <c r="C31" i="23" s="1"/>
  <c r="D31" i="23" a="1"/>
  <c r="D31" i="23" s="1"/>
  <c r="C32" i="23" a="1"/>
  <c r="C32" i="23" s="1"/>
  <c r="D32" i="23" a="1"/>
  <c r="D32" i="23" s="1"/>
  <c r="C33" i="23" a="1"/>
  <c r="C33" i="23" s="1"/>
  <c r="D33" i="23" a="1"/>
  <c r="D33" i="23" s="1"/>
  <c r="C34" i="23" a="1"/>
  <c r="C34" i="23" s="1"/>
  <c r="D34" i="23" a="1"/>
  <c r="D34" i="23" s="1"/>
  <c r="C35" i="23" a="1"/>
  <c r="C35" i="23" s="1"/>
  <c r="D35" i="23" a="1"/>
  <c r="D35" i="23" s="1"/>
  <c r="C36" i="23" a="1"/>
  <c r="C36" i="23" s="1"/>
  <c r="D36" i="23" a="1"/>
  <c r="D36" i="23" s="1"/>
  <c r="C37" i="23" a="1"/>
  <c r="C37" i="23" s="1"/>
  <c r="D37" i="23" a="1"/>
  <c r="D37" i="23" s="1"/>
  <c r="C38" i="23" a="1"/>
  <c r="C38" i="23" s="1"/>
  <c r="D38" i="23" a="1"/>
  <c r="D38" i="23" s="1"/>
  <c r="C39" i="23" a="1"/>
  <c r="C39" i="23" s="1"/>
  <c r="D39" i="23" a="1"/>
  <c r="D39" i="23" s="1"/>
  <c r="C40" i="23" a="1"/>
  <c r="C40" i="23" s="1"/>
  <c r="D40" i="23" a="1"/>
  <c r="D40" i="23" s="1"/>
  <c r="C41" i="23" a="1"/>
  <c r="C41" i="23" s="1"/>
  <c r="D41" i="23" a="1"/>
  <c r="D41" i="23" s="1"/>
  <c r="C42" i="23" a="1"/>
  <c r="C42" i="23" s="1"/>
  <c r="D42" i="23" a="1"/>
  <c r="D42" i="23" s="1"/>
  <c r="C43" i="23" a="1"/>
  <c r="C43" i="23" s="1"/>
  <c r="D43" i="23" a="1"/>
  <c r="D43" i="23" s="1"/>
  <c r="C44" i="23" a="1"/>
  <c r="C44" i="23" s="1"/>
  <c r="D44" i="23" a="1"/>
  <c r="D44" i="23" s="1"/>
  <c r="C45" i="23" a="1"/>
  <c r="C45" i="23" s="1"/>
  <c r="D45" i="23" a="1"/>
  <c r="D45" i="23" s="1"/>
  <c r="C46" i="23" a="1"/>
  <c r="C46" i="23" s="1"/>
  <c r="D46" i="23" a="1"/>
  <c r="D46" i="23" s="1"/>
  <c r="C47" i="23" a="1"/>
  <c r="C47" i="23" s="1"/>
  <c r="D47" i="23" a="1"/>
  <c r="D47" i="23" s="1"/>
  <c r="C48" i="23" a="1"/>
  <c r="C48" i="23" s="1"/>
  <c r="D48" i="23" a="1"/>
  <c r="D48" i="23" s="1"/>
  <c r="C49" i="23" a="1"/>
  <c r="C49" i="23" s="1"/>
  <c r="D49" i="23" a="1"/>
  <c r="D49" i="23" s="1"/>
  <c r="C50" i="23" a="1"/>
  <c r="C50" i="23" s="1"/>
  <c r="D50" i="23" a="1"/>
  <c r="D50" i="23" s="1"/>
  <c r="C51" i="23" a="1"/>
  <c r="C51" i="23" s="1"/>
  <c r="D51" i="23" a="1"/>
  <c r="D51" i="23" s="1"/>
  <c r="C52" i="23" a="1"/>
  <c r="C52" i="23" s="1"/>
  <c r="D52" i="23" a="1"/>
  <c r="D52" i="23" s="1"/>
  <c r="C53" i="23" a="1"/>
  <c r="C53" i="23" s="1"/>
  <c r="D53" i="23" a="1"/>
  <c r="D53" i="23" s="1"/>
  <c r="C54" i="23" a="1"/>
  <c r="C54" i="23" s="1"/>
  <c r="D54" i="23" a="1"/>
  <c r="D54" i="23" s="1"/>
  <c r="C55" i="23" a="1"/>
  <c r="C55" i="23" s="1"/>
  <c r="D55" i="23" a="1"/>
  <c r="D55" i="23" s="1"/>
  <c r="C56" i="23" a="1"/>
  <c r="C56" i="23" s="1"/>
  <c r="D56" i="23" a="1"/>
  <c r="D56" i="23" s="1"/>
  <c r="C57" i="23" a="1"/>
  <c r="C57" i="23" s="1"/>
  <c r="D57" i="23" a="1"/>
  <c r="D57" i="23" s="1"/>
  <c r="C58" i="23" a="1"/>
  <c r="C58" i="23" s="1"/>
  <c r="D58" i="23" a="1"/>
  <c r="D58" i="23" s="1"/>
  <c r="B59" i="23" s="1"/>
  <c r="C9" i="23" a="1"/>
  <c r="C9" i="23" s="1"/>
  <c r="D9" i="23" a="1"/>
  <c r="D9" i="23" s="1"/>
  <c r="D6" i="23"/>
  <c r="F15" i="23"/>
  <c r="F14" i="23"/>
  <c r="F13" i="23"/>
  <c r="F12" i="23"/>
  <c r="F11" i="23"/>
  <c r="F10" i="23"/>
  <c r="F9" i="23"/>
  <c r="C11" i="22" a="1"/>
  <c r="C11" i="22" s="1"/>
  <c r="D11" i="22" a="1"/>
  <c r="D11" i="22" s="1"/>
  <c r="C12" i="22" a="1"/>
  <c r="C12" i="22" s="1"/>
  <c r="D12" i="22" a="1"/>
  <c r="D12" i="22" s="1"/>
  <c r="C13" i="22" a="1"/>
  <c r="C13" i="22" s="1"/>
  <c r="D13" i="22" a="1"/>
  <c r="D13" i="22" s="1"/>
  <c r="C14" i="22" a="1"/>
  <c r="C14" i="22" s="1"/>
  <c r="D14" i="22" a="1"/>
  <c r="D14" i="22" s="1"/>
  <c r="C15" i="22" a="1"/>
  <c r="C15" i="22" s="1"/>
  <c r="D15" i="22" a="1"/>
  <c r="D15" i="22" s="1"/>
  <c r="C16" i="22" a="1"/>
  <c r="C16" i="22" s="1"/>
  <c r="D16" i="22" a="1"/>
  <c r="D16" i="22" s="1"/>
  <c r="C17" i="22" a="1"/>
  <c r="C17" i="22" s="1"/>
  <c r="D17" i="22" a="1"/>
  <c r="D17" i="22" s="1"/>
  <c r="C18" i="22" a="1"/>
  <c r="C18" i="22" s="1"/>
  <c r="D18" i="22" a="1"/>
  <c r="D18" i="22" s="1"/>
  <c r="C19" i="22" a="1"/>
  <c r="C19" i="22" s="1"/>
  <c r="D19" i="22" a="1"/>
  <c r="D19" i="22" s="1"/>
  <c r="C20" i="22" a="1"/>
  <c r="C20" i="22" s="1"/>
  <c r="D20" i="22" a="1"/>
  <c r="D20" i="22" s="1"/>
  <c r="C21" i="22" a="1"/>
  <c r="C21" i="22" s="1"/>
  <c r="D21" i="22" a="1"/>
  <c r="D21" i="22" s="1"/>
  <c r="C22" i="22" a="1"/>
  <c r="C22" i="22" s="1"/>
  <c r="D22" i="22" a="1"/>
  <c r="D22" i="22" s="1"/>
  <c r="C23" i="22" a="1"/>
  <c r="C23" i="22" s="1"/>
  <c r="D23" i="22" a="1"/>
  <c r="D23" i="22" s="1"/>
  <c r="C24" i="22" a="1"/>
  <c r="C24" i="22" s="1"/>
  <c r="D24" i="22" a="1"/>
  <c r="D24" i="22" s="1"/>
  <c r="C25" i="22" a="1"/>
  <c r="C25" i="22" s="1"/>
  <c r="D25" i="22" a="1"/>
  <c r="D25" i="22" s="1"/>
  <c r="C26" i="22" a="1"/>
  <c r="C26" i="22" s="1"/>
  <c r="D26" i="22" a="1"/>
  <c r="D26" i="22" s="1"/>
  <c r="C27" i="22" a="1"/>
  <c r="C27" i="22" s="1"/>
  <c r="D27" i="22" a="1"/>
  <c r="D27" i="22" s="1"/>
  <c r="C28" i="22" a="1"/>
  <c r="C28" i="22" s="1"/>
  <c r="D28" i="22" a="1"/>
  <c r="D28" i="22" s="1"/>
  <c r="C29" i="22" a="1"/>
  <c r="C29" i="22" s="1"/>
  <c r="D29" i="22" a="1"/>
  <c r="D29" i="22" s="1"/>
  <c r="C30" i="22" a="1"/>
  <c r="C30" i="22" s="1"/>
  <c r="D30" i="22" a="1"/>
  <c r="D30" i="22" s="1"/>
  <c r="C31" i="22" a="1"/>
  <c r="C31" i="22" s="1"/>
  <c r="D31" i="22" a="1"/>
  <c r="D31" i="22" s="1"/>
  <c r="C32" i="22" a="1"/>
  <c r="C32" i="22" s="1"/>
  <c r="D32" i="22" a="1"/>
  <c r="D32" i="22" s="1"/>
  <c r="C33" i="22" a="1"/>
  <c r="C33" i="22" s="1"/>
  <c r="D33" i="22" a="1"/>
  <c r="D33" i="22" s="1"/>
  <c r="C34" i="22" a="1"/>
  <c r="C34" i="22" s="1"/>
  <c r="D34" i="22" a="1"/>
  <c r="D34" i="22" s="1"/>
  <c r="C35" i="22" a="1"/>
  <c r="C35" i="22" s="1"/>
  <c r="D35" i="22" a="1"/>
  <c r="D35" i="22" s="1"/>
  <c r="C36" i="22" a="1"/>
  <c r="C36" i="22" s="1"/>
  <c r="D36" i="22" a="1"/>
  <c r="D36" i="22" s="1"/>
  <c r="C37" i="22" a="1"/>
  <c r="C37" i="22" s="1"/>
  <c r="D37" i="22" a="1"/>
  <c r="D37" i="22" s="1"/>
  <c r="C38" i="22" a="1"/>
  <c r="C38" i="22" s="1"/>
  <c r="D38" i="22" a="1"/>
  <c r="D38" i="22" s="1"/>
  <c r="C39" i="22" a="1"/>
  <c r="C39" i="22" s="1"/>
  <c r="D39" i="22" a="1"/>
  <c r="D39" i="22" s="1"/>
  <c r="C40" i="22" a="1"/>
  <c r="C40" i="22" s="1"/>
  <c r="D40" i="22" a="1"/>
  <c r="D40" i="22" s="1"/>
  <c r="C41" i="22" a="1"/>
  <c r="C41" i="22" s="1"/>
  <c r="D41" i="22" a="1"/>
  <c r="D41" i="22" s="1"/>
  <c r="C42" i="22" a="1"/>
  <c r="C42" i="22" s="1"/>
  <c r="D42" i="22" a="1"/>
  <c r="D42" i="22" s="1"/>
  <c r="C43" i="22" a="1"/>
  <c r="C43" i="22" s="1"/>
  <c r="D43" i="22" a="1"/>
  <c r="D43" i="22" s="1"/>
  <c r="C44" i="22" a="1"/>
  <c r="C44" i="22" s="1"/>
  <c r="D44" i="22" a="1"/>
  <c r="D44" i="22" s="1"/>
  <c r="C45" i="22" a="1"/>
  <c r="C45" i="22" s="1"/>
  <c r="D45" i="22" a="1"/>
  <c r="D45" i="22" s="1"/>
  <c r="C46" i="22" a="1"/>
  <c r="C46" i="22" s="1"/>
  <c r="D46" i="22" a="1"/>
  <c r="D46" i="22" s="1"/>
  <c r="C47" i="22" a="1"/>
  <c r="C47" i="22" s="1"/>
  <c r="D47" i="22" a="1"/>
  <c r="D47" i="22" s="1"/>
  <c r="C48" i="22" a="1"/>
  <c r="C48" i="22" s="1"/>
  <c r="D48" i="22" a="1"/>
  <c r="D48" i="22" s="1"/>
  <c r="C49" i="22" a="1"/>
  <c r="C49" i="22" s="1"/>
  <c r="D49" i="22" a="1"/>
  <c r="D49" i="22" s="1"/>
  <c r="C50" i="22" a="1"/>
  <c r="C50" i="22" s="1"/>
  <c r="D50" i="22" a="1"/>
  <c r="D50" i="22" s="1"/>
  <c r="C51" i="22" a="1"/>
  <c r="C51" i="22" s="1"/>
  <c r="D51" i="22" a="1"/>
  <c r="D51" i="22" s="1"/>
  <c r="C52" i="22" a="1"/>
  <c r="C52" i="22" s="1"/>
  <c r="D52" i="22" a="1"/>
  <c r="D52" i="22" s="1"/>
  <c r="C53" i="22" a="1"/>
  <c r="C53" i="22" s="1"/>
  <c r="D53" i="22" a="1"/>
  <c r="D53" i="22" s="1"/>
  <c r="C54" i="22" a="1"/>
  <c r="C54" i="22" s="1"/>
  <c r="D54" i="22" a="1"/>
  <c r="D54" i="22" s="1"/>
  <c r="C55" i="22" a="1"/>
  <c r="C55" i="22" s="1"/>
  <c r="D55" i="22" a="1"/>
  <c r="D55" i="22" s="1"/>
  <c r="C56" i="22" a="1"/>
  <c r="C56" i="22" s="1"/>
  <c r="D56" i="22" a="1"/>
  <c r="D56" i="22" s="1"/>
  <c r="C57" i="22" a="1"/>
  <c r="C57" i="22" s="1"/>
  <c r="D57" i="22" a="1"/>
  <c r="D57" i="22" s="1"/>
  <c r="C58" i="22" a="1"/>
  <c r="C58" i="22" s="1"/>
  <c r="D58" i="22" a="1"/>
  <c r="D58" i="22" s="1"/>
  <c r="B59" i="22" s="1"/>
  <c r="D10" i="22" a="1"/>
  <c r="D10" i="22" s="1"/>
  <c r="C9" i="22" a="1"/>
  <c r="C9" i="22" s="1"/>
  <c r="D9" i="22" a="1"/>
  <c r="D9" i="22" s="1"/>
  <c r="D6" i="22"/>
  <c r="F15" i="22"/>
  <c r="F14" i="22"/>
  <c r="F13" i="22"/>
  <c r="F12" i="22"/>
  <c r="F11" i="22"/>
  <c r="F10" i="22"/>
  <c r="F9" i="22"/>
  <c r="D10" i="21" a="1"/>
  <c r="D10" i="21" s="1"/>
  <c r="D11" i="21" a="1"/>
  <c r="D11" i="21" s="1"/>
  <c r="C12" i="21" a="1"/>
  <c r="C12" i="21" s="1"/>
  <c r="D12" i="21" a="1"/>
  <c r="D12" i="21" s="1"/>
  <c r="C13" i="21" a="1"/>
  <c r="C13" i="21" s="1"/>
  <c r="D13" i="21" a="1"/>
  <c r="D13" i="21" s="1"/>
  <c r="C14" i="21" a="1"/>
  <c r="C14" i="21" s="1"/>
  <c r="D14" i="21" a="1"/>
  <c r="D14" i="21" s="1"/>
  <c r="C15" i="21" a="1"/>
  <c r="C15" i="21" s="1"/>
  <c r="D15" i="21" a="1"/>
  <c r="D15" i="21" s="1"/>
  <c r="C16" i="21" a="1"/>
  <c r="C16" i="21" s="1"/>
  <c r="D16" i="21" a="1"/>
  <c r="D16" i="21" s="1"/>
  <c r="C17" i="21" a="1"/>
  <c r="C17" i="21" s="1"/>
  <c r="D17" i="21" a="1"/>
  <c r="D17" i="21" s="1"/>
  <c r="C18" i="21" a="1"/>
  <c r="C18" i="21" s="1"/>
  <c r="D18" i="21" a="1"/>
  <c r="D18" i="21" s="1"/>
  <c r="C19" i="21" a="1"/>
  <c r="C19" i="21" s="1"/>
  <c r="D19" i="21" a="1"/>
  <c r="D19" i="21" s="1"/>
  <c r="C20" i="21" a="1"/>
  <c r="C20" i="21" s="1"/>
  <c r="D20" i="21" a="1"/>
  <c r="D20" i="21" s="1"/>
  <c r="C21" i="21" a="1"/>
  <c r="C21" i="21" s="1"/>
  <c r="D21" i="21" a="1"/>
  <c r="D21" i="21" s="1"/>
  <c r="C22" i="21" a="1"/>
  <c r="C22" i="21" s="1"/>
  <c r="D22" i="21" a="1"/>
  <c r="D22" i="21" s="1"/>
  <c r="C23" i="21" a="1"/>
  <c r="C23" i="21" s="1"/>
  <c r="D23" i="21" a="1"/>
  <c r="D23" i="21" s="1"/>
  <c r="C24" i="21" a="1"/>
  <c r="C24" i="21" s="1"/>
  <c r="D24" i="21" a="1"/>
  <c r="D24" i="21" s="1"/>
  <c r="C25" i="21" a="1"/>
  <c r="C25" i="21" s="1"/>
  <c r="D25" i="21" a="1"/>
  <c r="D25" i="21" s="1"/>
  <c r="C26" i="21" a="1"/>
  <c r="C26" i="21" s="1"/>
  <c r="D26" i="21" a="1"/>
  <c r="D26" i="21" s="1"/>
  <c r="C27" i="21" a="1"/>
  <c r="C27" i="21" s="1"/>
  <c r="D27" i="21" a="1"/>
  <c r="D27" i="21" s="1"/>
  <c r="C28" i="21" a="1"/>
  <c r="C28" i="21" s="1"/>
  <c r="D28" i="21" a="1"/>
  <c r="D28" i="21" s="1"/>
  <c r="C29" i="21" a="1"/>
  <c r="C29" i="21" s="1"/>
  <c r="D29" i="21" a="1"/>
  <c r="D29" i="21" s="1"/>
  <c r="C30" i="21" a="1"/>
  <c r="C30" i="21" s="1"/>
  <c r="D30" i="21" a="1"/>
  <c r="D30" i="21" s="1"/>
  <c r="C31" i="21" a="1"/>
  <c r="C31" i="21" s="1"/>
  <c r="D31" i="21" a="1"/>
  <c r="D31" i="21" s="1"/>
  <c r="C32" i="21" a="1"/>
  <c r="C32" i="21" s="1"/>
  <c r="D32" i="21" a="1"/>
  <c r="D32" i="21" s="1"/>
  <c r="C33" i="21" a="1"/>
  <c r="C33" i="21" s="1"/>
  <c r="D33" i="21" a="1"/>
  <c r="D33" i="21" s="1"/>
  <c r="C34" i="21" a="1"/>
  <c r="C34" i="21" s="1"/>
  <c r="D34" i="21" a="1"/>
  <c r="D34" i="21" s="1"/>
  <c r="C35" i="21" a="1"/>
  <c r="C35" i="21" s="1"/>
  <c r="D35" i="21" a="1"/>
  <c r="D35" i="21" s="1"/>
  <c r="C36" i="21" a="1"/>
  <c r="C36" i="21" s="1"/>
  <c r="D36" i="21" a="1"/>
  <c r="D36" i="21" s="1"/>
  <c r="C37" i="21" a="1"/>
  <c r="C37" i="21" s="1"/>
  <c r="D37" i="21" a="1"/>
  <c r="D37" i="21" s="1"/>
  <c r="C38" i="21" a="1"/>
  <c r="C38" i="21" s="1"/>
  <c r="D38" i="21" a="1"/>
  <c r="D38" i="21" s="1"/>
  <c r="C39" i="21" a="1"/>
  <c r="C39" i="21" s="1"/>
  <c r="D39" i="21" a="1"/>
  <c r="D39" i="21" s="1"/>
  <c r="C40" i="21" a="1"/>
  <c r="C40" i="21" s="1"/>
  <c r="D40" i="21" a="1"/>
  <c r="D40" i="21" s="1"/>
  <c r="C41" i="21" a="1"/>
  <c r="C41" i="21" s="1"/>
  <c r="D41" i="21" a="1"/>
  <c r="D41" i="21" s="1"/>
  <c r="C42" i="21" a="1"/>
  <c r="C42" i="21" s="1"/>
  <c r="D42" i="21" a="1"/>
  <c r="D42" i="21" s="1"/>
  <c r="C43" i="21" a="1"/>
  <c r="C43" i="21" s="1"/>
  <c r="D43" i="21" a="1"/>
  <c r="D43" i="21" s="1"/>
  <c r="C44" i="21" a="1"/>
  <c r="C44" i="21" s="1"/>
  <c r="D44" i="21" a="1"/>
  <c r="D44" i="21" s="1"/>
  <c r="C45" i="21" a="1"/>
  <c r="C45" i="21" s="1"/>
  <c r="D45" i="21" a="1"/>
  <c r="D45" i="21" s="1"/>
  <c r="C46" i="21" a="1"/>
  <c r="C46" i="21" s="1"/>
  <c r="D46" i="21" a="1"/>
  <c r="D46" i="21" s="1"/>
  <c r="C47" i="21" a="1"/>
  <c r="C47" i="21" s="1"/>
  <c r="D47" i="21" a="1"/>
  <c r="D47" i="21" s="1"/>
  <c r="C48" i="21" a="1"/>
  <c r="C48" i="21" s="1"/>
  <c r="D48" i="21" a="1"/>
  <c r="D48" i="21" s="1"/>
  <c r="C49" i="21" a="1"/>
  <c r="C49" i="21" s="1"/>
  <c r="D49" i="21" a="1"/>
  <c r="D49" i="21" s="1"/>
  <c r="C50" i="21" a="1"/>
  <c r="C50" i="21" s="1"/>
  <c r="D50" i="21" a="1"/>
  <c r="D50" i="21" s="1"/>
  <c r="C51" i="21" a="1"/>
  <c r="C51" i="21" s="1"/>
  <c r="D51" i="21" a="1"/>
  <c r="D51" i="21" s="1"/>
  <c r="C52" i="21" a="1"/>
  <c r="C52" i="21" s="1"/>
  <c r="D52" i="21" a="1"/>
  <c r="D52" i="21" s="1"/>
  <c r="C53" i="21" a="1"/>
  <c r="C53" i="21" s="1"/>
  <c r="D53" i="21" a="1"/>
  <c r="D53" i="21" s="1"/>
  <c r="C54" i="21" a="1"/>
  <c r="C54" i="21" s="1"/>
  <c r="D54" i="21" a="1"/>
  <c r="D54" i="21" s="1"/>
  <c r="C55" i="21" a="1"/>
  <c r="C55" i="21" s="1"/>
  <c r="D55" i="21" a="1"/>
  <c r="D55" i="21" s="1"/>
  <c r="C56" i="21" a="1"/>
  <c r="C56" i="21" s="1"/>
  <c r="D56" i="21" a="1"/>
  <c r="D56" i="21" s="1"/>
  <c r="C57" i="21" a="1"/>
  <c r="C57" i="21" s="1"/>
  <c r="D57" i="21" a="1"/>
  <c r="D57" i="21" s="1"/>
  <c r="C58" i="21" a="1"/>
  <c r="C58" i="21" s="1"/>
  <c r="D58" i="21" a="1"/>
  <c r="D58" i="21" s="1"/>
  <c r="B59" i="21" s="1"/>
  <c r="C9" i="21" a="1"/>
  <c r="C9" i="21" s="1"/>
  <c r="D9" i="21" a="1"/>
  <c r="D9" i="21" s="1"/>
  <c r="D6" i="21"/>
  <c r="F15" i="21"/>
  <c r="F14" i="21"/>
  <c r="F13" i="21"/>
  <c r="F12" i="21"/>
  <c r="F11" i="21"/>
  <c r="F10" i="21"/>
  <c r="F9" i="21"/>
  <c r="D10" i="20" a="1"/>
  <c r="D10" i="20" s="1"/>
  <c r="D11" i="20" a="1"/>
  <c r="D11" i="20" s="1"/>
  <c r="C12" i="20" a="1"/>
  <c r="C12" i="20" s="1"/>
  <c r="D12" i="20" a="1"/>
  <c r="D12" i="20" s="1"/>
  <c r="C13" i="20" a="1"/>
  <c r="C13" i="20" s="1"/>
  <c r="D13" i="20" a="1"/>
  <c r="D13" i="20" s="1"/>
  <c r="C14" i="20" a="1"/>
  <c r="C14" i="20" s="1"/>
  <c r="D14" i="20" a="1"/>
  <c r="D14" i="20" s="1"/>
  <c r="C15" i="20" a="1"/>
  <c r="C15" i="20" s="1"/>
  <c r="D15" i="20" a="1"/>
  <c r="D15" i="20" s="1"/>
  <c r="C16" i="20" a="1"/>
  <c r="C16" i="20" s="1"/>
  <c r="D16" i="20" a="1"/>
  <c r="D16" i="20" s="1"/>
  <c r="C17" i="20" a="1"/>
  <c r="C17" i="20" s="1"/>
  <c r="D17" i="20" a="1"/>
  <c r="D17" i="20" s="1"/>
  <c r="C18" i="20" a="1"/>
  <c r="C18" i="20" s="1"/>
  <c r="D18" i="20" a="1"/>
  <c r="D18" i="20" s="1"/>
  <c r="C19" i="20" a="1"/>
  <c r="C19" i="20" s="1"/>
  <c r="D19" i="20" a="1"/>
  <c r="D19" i="20" s="1"/>
  <c r="C20" i="20" a="1"/>
  <c r="C20" i="20" s="1"/>
  <c r="D20" i="20" a="1"/>
  <c r="D20" i="20" s="1"/>
  <c r="C21" i="20" a="1"/>
  <c r="C21" i="20" s="1"/>
  <c r="D21" i="20" a="1"/>
  <c r="D21" i="20" s="1"/>
  <c r="C22" i="20" a="1"/>
  <c r="C22" i="20" s="1"/>
  <c r="D22" i="20" a="1"/>
  <c r="D22" i="20" s="1"/>
  <c r="C23" i="20" a="1"/>
  <c r="C23" i="20" s="1"/>
  <c r="D23" i="20" a="1"/>
  <c r="D23" i="20" s="1"/>
  <c r="C24" i="20" a="1"/>
  <c r="C24" i="20" s="1"/>
  <c r="D24" i="20" a="1"/>
  <c r="D24" i="20" s="1"/>
  <c r="C25" i="20" a="1"/>
  <c r="C25" i="20" s="1"/>
  <c r="D25" i="20" a="1"/>
  <c r="D25" i="20" s="1"/>
  <c r="C26" i="20" a="1"/>
  <c r="C26" i="20" s="1"/>
  <c r="D26" i="20" a="1"/>
  <c r="D26" i="20" s="1"/>
  <c r="C27" i="20" a="1"/>
  <c r="C27" i="20" s="1"/>
  <c r="D27" i="20" a="1"/>
  <c r="D27" i="20" s="1"/>
  <c r="C28" i="20" a="1"/>
  <c r="C28" i="20" s="1"/>
  <c r="D28" i="20" a="1"/>
  <c r="D28" i="20" s="1"/>
  <c r="C29" i="20" a="1"/>
  <c r="C29" i="20" s="1"/>
  <c r="D29" i="20" a="1"/>
  <c r="D29" i="20" s="1"/>
  <c r="C30" i="20" a="1"/>
  <c r="C30" i="20" s="1"/>
  <c r="D30" i="20" a="1"/>
  <c r="D30" i="20" s="1"/>
  <c r="C31" i="20" a="1"/>
  <c r="C31" i="20" s="1"/>
  <c r="D31" i="20" a="1"/>
  <c r="D31" i="20" s="1"/>
  <c r="C32" i="20" a="1"/>
  <c r="C32" i="20" s="1"/>
  <c r="D32" i="20" a="1"/>
  <c r="D32" i="20" s="1"/>
  <c r="C33" i="20" a="1"/>
  <c r="C33" i="20" s="1"/>
  <c r="D33" i="20" a="1"/>
  <c r="D33" i="20" s="1"/>
  <c r="C34" i="20" a="1"/>
  <c r="C34" i="20" s="1"/>
  <c r="D34" i="20" a="1"/>
  <c r="D34" i="20" s="1"/>
  <c r="C35" i="20" a="1"/>
  <c r="C35" i="20" s="1"/>
  <c r="D35" i="20" a="1"/>
  <c r="D35" i="20" s="1"/>
  <c r="C36" i="20" a="1"/>
  <c r="C36" i="20" s="1"/>
  <c r="D36" i="20" a="1"/>
  <c r="D36" i="20" s="1"/>
  <c r="C37" i="20" a="1"/>
  <c r="C37" i="20" s="1"/>
  <c r="D37" i="20" a="1"/>
  <c r="D37" i="20" s="1"/>
  <c r="C38" i="20" a="1"/>
  <c r="C38" i="20" s="1"/>
  <c r="D38" i="20" a="1"/>
  <c r="D38" i="20" s="1"/>
  <c r="C39" i="20" a="1"/>
  <c r="C39" i="20" s="1"/>
  <c r="D39" i="20" a="1"/>
  <c r="D39" i="20" s="1"/>
  <c r="C40" i="20" a="1"/>
  <c r="C40" i="20" s="1"/>
  <c r="D40" i="20" a="1"/>
  <c r="D40" i="20" s="1"/>
  <c r="C41" i="20" a="1"/>
  <c r="C41" i="20" s="1"/>
  <c r="D41" i="20" a="1"/>
  <c r="D41" i="20" s="1"/>
  <c r="C42" i="20" a="1"/>
  <c r="C42" i="20" s="1"/>
  <c r="D42" i="20" a="1"/>
  <c r="D42" i="20" s="1"/>
  <c r="C43" i="20" a="1"/>
  <c r="C43" i="20" s="1"/>
  <c r="D43" i="20" a="1"/>
  <c r="D43" i="20" s="1"/>
  <c r="C44" i="20" a="1"/>
  <c r="C44" i="20" s="1"/>
  <c r="D44" i="20" a="1"/>
  <c r="D44" i="20" s="1"/>
  <c r="C45" i="20" a="1"/>
  <c r="C45" i="20" s="1"/>
  <c r="D45" i="20" a="1"/>
  <c r="D45" i="20" s="1"/>
  <c r="C46" i="20" a="1"/>
  <c r="C46" i="20" s="1"/>
  <c r="D46" i="20" a="1"/>
  <c r="D46" i="20" s="1"/>
  <c r="C47" i="20" a="1"/>
  <c r="C47" i="20" s="1"/>
  <c r="D47" i="20" a="1"/>
  <c r="D47" i="20" s="1"/>
  <c r="C48" i="20" a="1"/>
  <c r="C48" i="20" s="1"/>
  <c r="D48" i="20" a="1"/>
  <c r="D48" i="20" s="1"/>
  <c r="C49" i="20" a="1"/>
  <c r="C49" i="20" s="1"/>
  <c r="D49" i="20" a="1"/>
  <c r="D49" i="20" s="1"/>
  <c r="C50" i="20" a="1"/>
  <c r="C50" i="20" s="1"/>
  <c r="D50" i="20" a="1"/>
  <c r="D50" i="20" s="1"/>
  <c r="C51" i="20" a="1"/>
  <c r="C51" i="20" s="1"/>
  <c r="D51" i="20" a="1"/>
  <c r="D51" i="20" s="1"/>
  <c r="C52" i="20" a="1"/>
  <c r="C52" i="20" s="1"/>
  <c r="D52" i="20" a="1"/>
  <c r="D52" i="20" s="1"/>
  <c r="C53" i="20" a="1"/>
  <c r="C53" i="20" s="1"/>
  <c r="D53" i="20" a="1"/>
  <c r="D53" i="20" s="1"/>
  <c r="C54" i="20" a="1"/>
  <c r="C54" i="20" s="1"/>
  <c r="D54" i="20" a="1"/>
  <c r="D54" i="20" s="1"/>
  <c r="C55" i="20" a="1"/>
  <c r="C55" i="20" s="1"/>
  <c r="D55" i="20" a="1"/>
  <c r="D55" i="20" s="1"/>
  <c r="C56" i="20" a="1"/>
  <c r="C56" i="20" s="1"/>
  <c r="D56" i="20" a="1"/>
  <c r="D56" i="20" s="1"/>
  <c r="C57" i="20" a="1"/>
  <c r="C57" i="20" s="1"/>
  <c r="D57" i="20" a="1"/>
  <c r="D57" i="20" s="1"/>
  <c r="C58" i="20" a="1"/>
  <c r="C58" i="20" s="1"/>
  <c r="D58" i="20" a="1"/>
  <c r="D58" i="20" s="1"/>
  <c r="B59" i="20" s="1"/>
  <c r="C9" i="20" a="1"/>
  <c r="C9" i="20" s="1"/>
  <c r="D9" i="20" a="1"/>
  <c r="D9" i="20" s="1"/>
  <c r="D6" i="20"/>
  <c r="F15" i="20"/>
  <c r="F14" i="20"/>
  <c r="F13" i="20"/>
  <c r="F12" i="20"/>
  <c r="F11" i="20"/>
  <c r="F10" i="20"/>
  <c r="F9" i="20"/>
  <c r="D10" i="19" a="1"/>
  <c r="D10" i="19" s="1"/>
  <c r="C11" i="19" a="1"/>
  <c r="C11" i="19" s="1"/>
  <c r="D11" i="19" a="1"/>
  <c r="D11" i="19" s="1"/>
  <c r="C12" i="19" a="1"/>
  <c r="C12" i="19" s="1"/>
  <c r="D12" i="19" a="1"/>
  <c r="D12" i="19" s="1"/>
  <c r="C13" i="19" a="1"/>
  <c r="C13" i="19" s="1"/>
  <c r="D13" i="19" a="1"/>
  <c r="D13" i="19" s="1"/>
  <c r="C14" i="19" a="1"/>
  <c r="C14" i="19" s="1"/>
  <c r="D14" i="19" a="1"/>
  <c r="D14" i="19" s="1"/>
  <c r="C15" i="19" a="1"/>
  <c r="C15" i="19" s="1"/>
  <c r="D15" i="19" a="1"/>
  <c r="D15" i="19" s="1"/>
  <c r="C16" i="19" a="1"/>
  <c r="C16" i="19" s="1"/>
  <c r="D16" i="19" a="1"/>
  <c r="D16" i="19" s="1"/>
  <c r="C17" i="19" a="1"/>
  <c r="C17" i="19" s="1"/>
  <c r="D17" i="19" a="1"/>
  <c r="D17" i="19" s="1"/>
  <c r="C18" i="19" a="1"/>
  <c r="C18" i="19" s="1"/>
  <c r="D18" i="19" a="1"/>
  <c r="D18" i="19" s="1"/>
  <c r="C19" i="19" a="1"/>
  <c r="C19" i="19" s="1"/>
  <c r="D19" i="19" a="1"/>
  <c r="D19" i="19" s="1"/>
  <c r="C20" i="19" a="1"/>
  <c r="C20" i="19" s="1"/>
  <c r="D20" i="19" a="1"/>
  <c r="D20" i="19" s="1"/>
  <c r="C21" i="19" a="1"/>
  <c r="C21" i="19" s="1"/>
  <c r="D21" i="19" a="1"/>
  <c r="D21" i="19" s="1"/>
  <c r="C22" i="19" a="1"/>
  <c r="C22" i="19" s="1"/>
  <c r="D22" i="19" a="1"/>
  <c r="D22" i="19" s="1"/>
  <c r="C23" i="19" a="1"/>
  <c r="C23" i="19" s="1"/>
  <c r="D23" i="19" a="1"/>
  <c r="D23" i="19" s="1"/>
  <c r="C24" i="19" a="1"/>
  <c r="C24" i="19" s="1"/>
  <c r="D24" i="19" a="1"/>
  <c r="D24" i="19" s="1"/>
  <c r="C25" i="19" a="1"/>
  <c r="C25" i="19" s="1"/>
  <c r="D25" i="19" a="1"/>
  <c r="D25" i="19" s="1"/>
  <c r="C26" i="19" a="1"/>
  <c r="C26" i="19" s="1"/>
  <c r="D26" i="19" a="1"/>
  <c r="D26" i="19" s="1"/>
  <c r="C27" i="19" a="1"/>
  <c r="C27" i="19" s="1"/>
  <c r="D27" i="19" a="1"/>
  <c r="D27" i="19" s="1"/>
  <c r="C28" i="19" a="1"/>
  <c r="C28" i="19" s="1"/>
  <c r="D28" i="19" a="1"/>
  <c r="D28" i="19" s="1"/>
  <c r="C29" i="19" a="1"/>
  <c r="C29" i="19" s="1"/>
  <c r="D29" i="19" a="1"/>
  <c r="D29" i="19" s="1"/>
  <c r="C30" i="19" a="1"/>
  <c r="C30" i="19" s="1"/>
  <c r="D30" i="19" a="1"/>
  <c r="D30" i="19" s="1"/>
  <c r="C31" i="19" a="1"/>
  <c r="C31" i="19" s="1"/>
  <c r="D31" i="19" a="1"/>
  <c r="D31" i="19" s="1"/>
  <c r="C32" i="19" a="1"/>
  <c r="C32" i="19" s="1"/>
  <c r="D32" i="19" a="1"/>
  <c r="D32" i="19" s="1"/>
  <c r="C33" i="19" a="1"/>
  <c r="C33" i="19" s="1"/>
  <c r="D33" i="19" a="1"/>
  <c r="D33" i="19" s="1"/>
  <c r="C34" i="19" a="1"/>
  <c r="C34" i="19" s="1"/>
  <c r="D34" i="19" a="1"/>
  <c r="D34" i="19" s="1"/>
  <c r="C35" i="19" a="1"/>
  <c r="C35" i="19" s="1"/>
  <c r="D35" i="19" a="1"/>
  <c r="D35" i="19" s="1"/>
  <c r="C36" i="19" a="1"/>
  <c r="C36" i="19" s="1"/>
  <c r="D36" i="19" a="1"/>
  <c r="D36" i="19" s="1"/>
  <c r="C37" i="19" a="1"/>
  <c r="C37" i="19" s="1"/>
  <c r="D37" i="19" a="1"/>
  <c r="D37" i="19" s="1"/>
  <c r="C38" i="19" a="1"/>
  <c r="C38" i="19" s="1"/>
  <c r="D38" i="19" a="1"/>
  <c r="D38" i="19" s="1"/>
  <c r="C39" i="19" a="1"/>
  <c r="C39" i="19" s="1"/>
  <c r="D39" i="19" a="1"/>
  <c r="D39" i="19" s="1"/>
  <c r="C40" i="19" a="1"/>
  <c r="C40" i="19" s="1"/>
  <c r="D40" i="19" a="1"/>
  <c r="D40" i="19" s="1"/>
  <c r="C41" i="19" a="1"/>
  <c r="C41" i="19" s="1"/>
  <c r="D41" i="19" a="1"/>
  <c r="D41" i="19" s="1"/>
  <c r="C42" i="19" a="1"/>
  <c r="C42" i="19" s="1"/>
  <c r="D42" i="19" a="1"/>
  <c r="D42" i="19" s="1"/>
  <c r="C43" i="19" a="1"/>
  <c r="C43" i="19" s="1"/>
  <c r="D43" i="19" a="1"/>
  <c r="D43" i="19" s="1"/>
  <c r="C44" i="19" a="1"/>
  <c r="C44" i="19" s="1"/>
  <c r="D44" i="19" a="1"/>
  <c r="D44" i="19" s="1"/>
  <c r="C45" i="19" a="1"/>
  <c r="C45" i="19" s="1"/>
  <c r="D45" i="19" a="1"/>
  <c r="D45" i="19" s="1"/>
  <c r="C46" i="19" a="1"/>
  <c r="C46" i="19" s="1"/>
  <c r="D46" i="19" a="1"/>
  <c r="D46" i="19" s="1"/>
  <c r="C47" i="19" a="1"/>
  <c r="C47" i="19" s="1"/>
  <c r="D47" i="19" a="1"/>
  <c r="D47" i="19" s="1"/>
  <c r="C48" i="19" a="1"/>
  <c r="C48" i="19" s="1"/>
  <c r="D48" i="19" a="1"/>
  <c r="D48" i="19" s="1"/>
  <c r="C49" i="19" a="1"/>
  <c r="C49" i="19" s="1"/>
  <c r="D49" i="19" a="1"/>
  <c r="D49" i="19" s="1"/>
  <c r="C50" i="19" a="1"/>
  <c r="C50" i="19" s="1"/>
  <c r="D50" i="19" a="1"/>
  <c r="D50" i="19" s="1"/>
  <c r="C51" i="19" a="1"/>
  <c r="C51" i="19" s="1"/>
  <c r="D51" i="19" a="1"/>
  <c r="D51" i="19" s="1"/>
  <c r="C52" i="19" a="1"/>
  <c r="C52" i="19" s="1"/>
  <c r="D52" i="19" a="1"/>
  <c r="D52" i="19" s="1"/>
  <c r="C53" i="19" a="1"/>
  <c r="C53" i="19" s="1"/>
  <c r="D53" i="19" a="1"/>
  <c r="D53" i="19" s="1"/>
  <c r="C54" i="19" a="1"/>
  <c r="C54" i="19" s="1"/>
  <c r="D54" i="19" a="1"/>
  <c r="D54" i="19" s="1"/>
  <c r="C55" i="19" a="1"/>
  <c r="C55" i="19" s="1"/>
  <c r="D55" i="19" a="1"/>
  <c r="D55" i="19" s="1"/>
  <c r="C56" i="19" a="1"/>
  <c r="C56" i="19" s="1"/>
  <c r="D56" i="19" a="1"/>
  <c r="D56" i="19" s="1"/>
  <c r="C57" i="19" a="1"/>
  <c r="C57" i="19" s="1"/>
  <c r="D57" i="19" a="1"/>
  <c r="D57" i="19" s="1"/>
  <c r="C58" i="19" a="1"/>
  <c r="C58" i="19" s="1"/>
  <c r="D58" i="19" a="1"/>
  <c r="D58" i="19" s="1"/>
  <c r="B59" i="19" s="1"/>
  <c r="C9" i="19" a="1"/>
  <c r="C9" i="19" s="1"/>
  <c r="D9" i="19" a="1"/>
  <c r="D9" i="19" s="1"/>
  <c r="D6" i="19"/>
  <c r="F15" i="19"/>
  <c r="F14" i="19"/>
  <c r="F13" i="19"/>
  <c r="F12" i="19"/>
  <c r="F11" i="19"/>
  <c r="F10" i="19"/>
  <c r="F9" i="19"/>
  <c r="C11" i="18" a="1"/>
  <c r="C11" i="18" s="1"/>
  <c r="D11" i="18" a="1"/>
  <c r="D11" i="18" s="1"/>
  <c r="C12" i="18" a="1"/>
  <c r="C12" i="18" s="1"/>
  <c r="D12" i="18" a="1"/>
  <c r="D12" i="18" s="1"/>
  <c r="C13" i="18" a="1"/>
  <c r="C13" i="18" s="1"/>
  <c r="D13" i="18" a="1"/>
  <c r="D13" i="18" s="1"/>
  <c r="C14" i="18" a="1"/>
  <c r="C14" i="18" s="1"/>
  <c r="D14" i="18" a="1"/>
  <c r="D14" i="18" s="1"/>
  <c r="C15" i="18" a="1"/>
  <c r="C15" i="18" s="1"/>
  <c r="D15" i="18" a="1"/>
  <c r="D15" i="18" s="1"/>
  <c r="C16" i="18" a="1"/>
  <c r="C16" i="18" s="1"/>
  <c r="D16" i="18" a="1"/>
  <c r="D16" i="18" s="1"/>
  <c r="C17" i="18" a="1"/>
  <c r="C17" i="18" s="1"/>
  <c r="D17" i="18" a="1"/>
  <c r="D17" i="18" s="1"/>
  <c r="C18" i="18" a="1"/>
  <c r="C18" i="18" s="1"/>
  <c r="D18" i="18" a="1"/>
  <c r="D18" i="18" s="1"/>
  <c r="C19" i="18" a="1"/>
  <c r="C19" i="18" s="1"/>
  <c r="D19" i="18" a="1"/>
  <c r="D19" i="18" s="1"/>
  <c r="C20" i="18" a="1"/>
  <c r="C20" i="18" s="1"/>
  <c r="D20" i="18" a="1"/>
  <c r="D20" i="18" s="1"/>
  <c r="C21" i="18" a="1"/>
  <c r="C21" i="18" s="1"/>
  <c r="D21" i="18" a="1"/>
  <c r="D21" i="18" s="1"/>
  <c r="C22" i="18" a="1"/>
  <c r="C22" i="18" s="1"/>
  <c r="D22" i="18" a="1"/>
  <c r="D22" i="18" s="1"/>
  <c r="C23" i="18" a="1"/>
  <c r="C23" i="18" s="1"/>
  <c r="D23" i="18" a="1"/>
  <c r="D23" i="18" s="1"/>
  <c r="C24" i="18" a="1"/>
  <c r="C24" i="18" s="1"/>
  <c r="D24" i="18" a="1"/>
  <c r="D24" i="18" s="1"/>
  <c r="C25" i="18" a="1"/>
  <c r="C25" i="18" s="1"/>
  <c r="D25" i="18" a="1"/>
  <c r="D25" i="18" s="1"/>
  <c r="C26" i="18" a="1"/>
  <c r="C26" i="18" s="1"/>
  <c r="D26" i="18" a="1"/>
  <c r="D26" i="18" s="1"/>
  <c r="C27" i="18" a="1"/>
  <c r="C27" i="18" s="1"/>
  <c r="D27" i="18" a="1"/>
  <c r="D27" i="18" s="1"/>
  <c r="C28" i="18" a="1"/>
  <c r="C28" i="18" s="1"/>
  <c r="D28" i="18" a="1"/>
  <c r="D28" i="18" s="1"/>
  <c r="C29" i="18" a="1"/>
  <c r="C29" i="18" s="1"/>
  <c r="D29" i="18" a="1"/>
  <c r="D29" i="18" s="1"/>
  <c r="C30" i="18" a="1"/>
  <c r="C30" i="18" s="1"/>
  <c r="D30" i="18" a="1"/>
  <c r="D30" i="18" s="1"/>
  <c r="C31" i="18" a="1"/>
  <c r="C31" i="18" s="1"/>
  <c r="D31" i="18" a="1"/>
  <c r="D31" i="18" s="1"/>
  <c r="C32" i="18" a="1"/>
  <c r="C32" i="18" s="1"/>
  <c r="D32" i="18" a="1"/>
  <c r="D32" i="18" s="1"/>
  <c r="C33" i="18" a="1"/>
  <c r="C33" i="18" s="1"/>
  <c r="D33" i="18" a="1"/>
  <c r="D33" i="18" s="1"/>
  <c r="C34" i="18" a="1"/>
  <c r="C34" i="18" s="1"/>
  <c r="D34" i="18" a="1"/>
  <c r="D34" i="18" s="1"/>
  <c r="C35" i="18" a="1"/>
  <c r="C35" i="18" s="1"/>
  <c r="D35" i="18" a="1"/>
  <c r="D35" i="18" s="1"/>
  <c r="C36" i="18" a="1"/>
  <c r="C36" i="18" s="1"/>
  <c r="D36" i="18" a="1"/>
  <c r="D36" i="18" s="1"/>
  <c r="C37" i="18" a="1"/>
  <c r="C37" i="18" s="1"/>
  <c r="D37" i="18" a="1"/>
  <c r="D37" i="18" s="1"/>
  <c r="C38" i="18" a="1"/>
  <c r="C38" i="18" s="1"/>
  <c r="D38" i="18" a="1"/>
  <c r="D38" i="18" s="1"/>
  <c r="C39" i="18" a="1"/>
  <c r="C39" i="18" s="1"/>
  <c r="D39" i="18" a="1"/>
  <c r="D39" i="18" s="1"/>
  <c r="C40" i="18" a="1"/>
  <c r="C40" i="18" s="1"/>
  <c r="D40" i="18" a="1"/>
  <c r="D40" i="18" s="1"/>
  <c r="C41" i="18" a="1"/>
  <c r="C41" i="18" s="1"/>
  <c r="D41" i="18" a="1"/>
  <c r="D41" i="18" s="1"/>
  <c r="C42" i="18" a="1"/>
  <c r="C42" i="18" s="1"/>
  <c r="D42" i="18" a="1"/>
  <c r="D42" i="18" s="1"/>
  <c r="C43" i="18" a="1"/>
  <c r="C43" i="18" s="1"/>
  <c r="D43" i="18" a="1"/>
  <c r="D43" i="18" s="1"/>
  <c r="C44" i="18" a="1"/>
  <c r="C44" i="18" s="1"/>
  <c r="D44" i="18" a="1"/>
  <c r="D44" i="18" s="1"/>
  <c r="C45" i="18" a="1"/>
  <c r="C45" i="18" s="1"/>
  <c r="D45" i="18" a="1"/>
  <c r="D45" i="18" s="1"/>
  <c r="C46" i="18" a="1"/>
  <c r="C46" i="18" s="1"/>
  <c r="D46" i="18" a="1"/>
  <c r="D46" i="18" s="1"/>
  <c r="C47" i="18" a="1"/>
  <c r="C47" i="18" s="1"/>
  <c r="D47" i="18" a="1"/>
  <c r="D47" i="18" s="1"/>
  <c r="C48" i="18" a="1"/>
  <c r="C48" i="18" s="1"/>
  <c r="D48" i="18" a="1"/>
  <c r="D48" i="18" s="1"/>
  <c r="C49" i="18" a="1"/>
  <c r="C49" i="18" s="1"/>
  <c r="D49" i="18" a="1"/>
  <c r="D49" i="18" s="1"/>
  <c r="C50" i="18" a="1"/>
  <c r="C50" i="18" s="1"/>
  <c r="D50" i="18" a="1"/>
  <c r="D50" i="18" s="1"/>
  <c r="C51" i="18" a="1"/>
  <c r="C51" i="18" s="1"/>
  <c r="D51" i="18" a="1"/>
  <c r="D51" i="18" s="1"/>
  <c r="C52" i="18" a="1"/>
  <c r="C52" i="18" s="1"/>
  <c r="D52" i="18" a="1"/>
  <c r="D52" i="18" s="1"/>
  <c r="C53" i="18" a="1"/>
  <c r="C53" i="18" s="1"/>
  <c r="D53" i="18" a="1"/>
  <c r="D53" i="18" s="1"/>
  <c r="C54" i="18" a="1"/>
  <c r="C54" i="18" s="1"/>
  <c r="D54" i="18" a="1"/>
  <c r="D54" i="18" s="1"/>
  <c r="C55" i="18" a="1"/>
  <c r="C55" i="18" s="1"/>
  <c r="D55" i="18" a="1"/>
  <c r="D55" i="18" s="1"/>
  <c r="C56" i="18" a="1"/>
  <c r="C56" i="18" s="1"/>
  <c r="D56" i="18" a="1"/>
  <c r="D56" i="18" s="1"/>
  <c r="C57" i="18" a="1"/>
  <c r="C57" i="18" s="1"/>
  <c r="D57" i="18" a="1"/>
  <c r="D57" i="18" s="1"/>
  <c r="C58" i="18" a="1"/>
  <c r="C58" i="18" s="1"/>
  <c r="D58" i="18" a="1"/>
  <c r="D58" i="18" s="1"/>
  <c r="B59" i="18" s="1"/>
  <c r="D10" i="18" a="1"/>
  <c r="D10" i="18" s="1"/>
  <c r="C9" i="18" a="1"/>
  <c r="C9" i="18" s="1"/>
  <c r="D9" i="18" a="1"/>
  <c r="D9" i="18" s="1"/>
  <c r="D6" i="18"/>
  <c r="F15" i="18"/>
  <c r="F14" i="18"/>
  <c r="F13" i="18"/>
  <c r="F12" i="18"/>
  <c r="F11" i="18"/>
  <c r="F10" i="18"/>
  <c r="F9" i="18"/>
  <c r="D11" i="17" a="1"/>
  <c r="D11" i="17" s="1"/>
  <c r="C12" i="17" a="1"/>
  <c r="C12" i="17" s="1"/>
  <c r="D12" i="17" a="1"/>
  <c r="D12" i="17" s="1"/>
  <c r="C13" i="17" a="1"/>
  <c r="C13" i="17" s="1"/>
  <c r="D13" i="17" a="1"/>
  <c r="D13" i="17" s="1"/>
  <c r="C14" i="17" a="1"/>
  <c r="C14" i="17" s="1"/>
  <c r="D14" i="17" a="1"/>
  <c r="D14" i="17" s="1"/>
  <c r="C15" i="17" a="1"/>
  <c r="C15" i="17" s="1"/>
  <c r="D15" i="17" a="1"/>
  <c r="D15" i="17" s="1"/>
  <c r="C16" i="17" a="1"/>
  <c r="C16" i="17" s="1"/>
  <c r="D16" i="17" a="1"/>
  <c r="D16" i="17" s="1"/>
  <c r="C17" i="17" a="1"/>
  <c r="C17" i="17" s="1"/>
  <c r="D17" i="17" a="1"/>
  <c r="D17" i="17" s="1"/>
  <c r="C18" i="17" a="1"/>
  <c r="C18" i="17" s="1"/>
  <c r="D18" i="17" a="1"/>
  <c r="D18" i="17" s="1"/>
  <c r="C19" i="17" a="1"/>
  <c r="C19" i="17" s="1"/>
  <c r="D19" i="17" a="1"/>
  <c r="D19" i="17" s="1"/>
  <c r="C20" i="17" a="1"/>
  <c r="C20" i="17" s="1"/>
  <c r="D20" i="17" a="1"/>
  <c r="D20" i="17" s="1"/>
  <c r="C21" i="17" a="1"/>
  <c r="C21" i="17" s="1"/>
  <c r="D21" i="17" a="1"/>
  <c r="D21" i="17" s="1"/>
  <c r="C22" i="17" a="1"/>
  <c r="C22" i="17" s="1"/>
  <c r="D22" i="17" a="1"/>
  <c r="D22" i="17" s="1"/>
  <c r="C23" i="17" a="1"/>
  <c r="C23" i="17" s="1"/>
  <c r="D23" i="17" a="1"/>
  <c r="D23" i="17" s="1"/>
  <c r="C24" i="17" a="1"/>
  <c r="C24" i="17" s="1"/>
  <c r="D24" i="17" a="1"/>
  <c r="D24" i="17" s="1"/>
  <c r="C25" i="17" a="1"/>
  <c r="C25" i="17" s="1"/>
  <c r="D25" i="17" a="1"/>
  <c r="D25" i="17" s="1"/>
  <c r="C26" i="17" a="1"/>
  <c r="C26" i="17" s="1"/>
  <c r="D26" i="17" a="1"/>
  <c r="D26" i="17" s="1"/>
  <c r="C27" i="17" a="1"/>
  <c r="C27" i="17" s="1"/>
  <c r="D27" i="17" a="1"/>
  <c r="D27" i="17" s="1"/>
  <c r="C28" i="17" a="1"/>
  <c r="C28" i="17" s="1"/>
  <c r="D28" i="17" a="1"/>
  <c r="D28" i="17" s="1"/>
  <c r="C29" i="17" a="1"/>
  <c r="C29" i="17" s="1"/>
  <c r="D29" i="17" a="1"/>
  <c r="D29" i="17" s="1"/>
  <c r="C30" i="17" a="1"/>
  <c r="C30" i="17" s="1"/>
  <c r="D30" i="17" a="1"/>
  <c r="D30" i="17" s="1"/>
  <c r="C31" i="17" a="1"/>
  <c r="C31" i="17" s="1"/>
  <c r="D31" i="17" a="1"/>
  <c r="D31" i="17" s="1"/>
  <c r="C32" i="17" a="1"/>
  <c r="C32" i="17" s="1"/>
  <c r="D32" i="17" a="1"/>
  <c r="D32" i="17" s="1"/>
  <c r="C33" i="17" a="1"/>
  <c r="C33" i="17" s="1"/>
  <c r="D33" i="17" a="1"/>
  <c r="D33" i="17" s="1"/>
  <c r="C34" i="17" a="1"/>
  <c r="C34" i="17" s="1"/>
  <c r="D34" i="17" a="1"/>
  <c r="D34" i="17" s="1"/>
  <c r="C35" i="17" a="1"/>
  <c r="C35" i="17" s="1"/>
  <c r="D35" i="17" a="1"/>
  <c r="D35" i="17" s="1"/>
  <c r="C36" i="17" a="1"/>
  <c r="C36" i="17" s="1"/>
  <c r="D36" i="17" a="1"/>
  <c r="D36" i="17" s="1"/>
  <c r="C37" i="17" a="1"/>
  <c r="C37" i="17" s="1"/>
  <c r="D37" i="17" a="1"/>
  <c r="D37" i="17" s="1"/>
  <c r="C38" i="17" a="1"/>
  <c r="C38" i="17" s="1"/>
  <c r="D38" i="17" a="1"/>
  <c r="D38" i="17" s="1"/>
  <c r="C39" i="17" a="1"/>
  <c r="C39" i="17" s="1"/>
  <c r="D39" i="17" a="1"/>
  <c r="D39" i="17" s="1"/>
  <c r="C40" i="17" a="1"/>
  <c r="C40" i="17" s="1"/>
  <c r="D40" i="17" a="1"/>
  <c r="D40" i="17" s="1"/>
  <c r="C41" i="17" a="1"/>
  <c r="C41" i="17" s="1"/>
  <c r="D41" i="17" a="1"/>
  <c r="D41" i="17" s="1"/>
  <c r="C42" i="17" a="1"/>
  <c r="C42" i="17" s="1"/>
  <c r="D42" i="17" a="1"/>
  <c r="D42" i="17" s="1"/>
  <c r="C43" i="17" a="1"/>
  <c r="C43" i="17" s="1"/>
  <c r="D43" i="17" a="1"/>
  <c r="D43" i="17" s="1"/>
  <c r="C44" i="17" a="1"/>
  <c r="C44" i="17" s="1"/>
  <c r="D44" i="17" a="1"/>
  <c r="D44" i="17" s="1"/>
  <c r="C45" i="17" a="1"/>
  <c r="C45" i="17" s="1"/>
  <c r="D45" i="17" a="1"/>
  <c r="D45" i="17" s="1"/>
  <c r="C46" i="17" a="1"/>
  <c r="C46" i="17" s="1"/>
  <c r="D46" i="17" a="1"/>
  <c r="D46" i="17" s="1"/>
  <c r="C47" i="17" a="1"/>
  <c r="C47" i="17" s="1"/>
  <c r="D47" i="17" a="1"/>
  <c r="D47" i="17" s="1"/>
  <c r="C48" i="17" a="1"/>
  <c r="C48" i="17" s="1"/>
  <c r="D48" i="17" a="1"/>
  <c r="D48" i="17" s="1"/>
  <c r="C49" i="17" a="1"/>
  <c r="C49" i="17" s="1"/>
  <c r="D49" i="17" a="1"/>
  <c r="D49" i="17" s="1"/>
  <c r="C50" i="17" a="1"/>
  <c r="C50" i="17" s="1"/>
  <c r="D50" i="17" a="1"/>
  <c r="D50" i="17" s="1"/>
  <c r="C51" i="17" a="1"/>
  <c r="C51" i="17" s="1"/>
  <c r="D51" i="17" a="1"/>
  <c r="D51" i="17" s="1"/>
  <c r="C52" i="17" a="1"/>
  <c r="C52" i="17" s="1"/>
  <c r="D52" i="17" a="1"/>
  <c r="D52" i="17" s="1"/>
  <c r="C53" i="17" a="1"/>
  <c r="C53" i="17" s="1"/>
  <c r="D53" i="17" a="1"/>
  <c r="D53" i="17" s="1"/>
  <c r="C54" i="17" a="1"/>
  <c r="C54" i="17" s="1"/>
  <c r="D54" i="17" a="1"/>
  <c r="D54" i="17" s="1"/>
  <c r="C55" i="17" a="1"/>
  <c r="C55" i="17" s="1"/>
  <c r="D55" i="17" a="1"/>
  <c r="D55" i="17" s="1"/>
  <c r="C56" i="17" a="1"/>
  <c r="C56" i="17" s="1"/>
  <c r="D56" i="17" a="1"/>
  <c r="D56" i="17" s="1"/>
  <c r="C57" i="17" a="1"/>
  <c r="C57" i="17" s="1"/>
  <c r="D57" i="17" a="1"/>
  <c r="D57" i="17" s="1"/>
  <c r="C58" i="17" a="1"/>
  <c r="C58" i="17" s="1"/>
  <c r="D58" i="17" a="1"/>
  <c r="D58" i="17" s="1"/>
  <c r="B59" i="17" s="1"/>
  <c r="C9" i="17" a="1"/>
  <c r="C9" i="17" s="1"/>
  <c r="D10" i="17" a="1"/>
  <c r="D10" i="17" s="1"/>
  <c r="D9" i="17" a="1"/>
  <c r="D9" i="17" s="1"/>
  <c r="D6" i="17"/>
  <c r="F15" i="17"/>
  <c r="F14" i="17"/>
  <c r="F13" i="17"/>
  <c r="F12" i="17"/>
  <c r="F11" i="17"/>
  <c r="F10" i="17"/>
  <c r="F9" i="17"/>
  <c r="G11" i="26" l="1"/>
  <c r="G9" i="26"/>
  <c r="G14" i="26"/>
  <c r="G10" i="26"/>
  <c r="I10" i="26" s="1"/>
  <c r="G12" i="26"/>
  <c r="G13" i="26"/>
  <c r="G15" i="26"/>
  <c r="I15" i="26" s="1"/>
  <c r="G14" i="25"/>
  <c r="G15" i="25"/>
  <c r="I15" i="25" s="1"/>
  <c r="G12" i="25"/>
  <c r="G13" i="25"/>
  <c r="G10" i="25"/>
  <c r="I10" i="25" s="1"/>
  <c r="G9" i="25"/>
  <c r="G11" i="25"/>
  <c r="G14" i="24"/>
  <c r="G15" i="24"/>
  <c r="I15" i="24" s="1"/>
  <c r="G11" i="24"/>
  <c r="G9" i="24"/>
  <c r="I9" i="24" s="1"/>
  <c r="G10" i="24"/>
  <c r="I10" i="24" s="1"/>
  <c r="G12" i="24"/>
  <c r="G13" i="24"/>
  <c r="G15" i="23"/>
  <c r="I15" i="23" s="1"/>
  <c r="G11" i="23"/>
  <c r="G10" i="23"/>
  <c r="I10" i="23" s="1"/>
  <c r="G12" i="23"/>
  <c r="G13" i="23"/>
  <c r="G9" i="23"/>
  <c r="G14" i="23"/>
  <c r="G15" i="22"/>
  <c r="I15" i="22" s="1"/>
  <c r="G11" i="22"/>
  <c r="G9" i="22"/>
  <c r="G13" i="22"/>
  <c r="G14" i="22"/>
  <c r="G10" i="22"/>
  <c r="I10" i="22" s="1"/>
  <c r="G12" i="22"/>
  <c r="G11" i="21"/>
  <c r="G9" i="21"/>
  <c r="I9" i="21" s="1"/>
  <c r="G14" i="21"/>
  <c r="G15" i="21"/>
  <c r="I15" i="21" s="1"/>
  <c r="G10" i="21"/>
  <c r="I10" i="21" s="1"/>
  <c r="G12" i="21"/>
  <c r="G13" i="21"/>
  <c r="G9" i="20"/>
  <c r="I9" i="20" s="1"/>
  <c r="G11" i="20"/>
  <c r="G14" i="20"/>
  <c r="G15" i="20"/>
  <c r="I15" i="20" s="1"/>
  <c r="G12" i="20"/>
  <c r="G13" i="20"/>
  <c r="G10" i="20"/>
  <c r="I10" i="20" s="1"/>
  <c r="G14" i="19"/>
  <c r="G12" i="19"/>
  <c r="G10" i="19"/>
  <c r="I10" i="19" s="1"/>
  <c r="G11" i="19"/>
  <c r="G9" i="19"/>
  <c r="G13" i="19"/>
  <c r="G15" i="19"/>
  <c r="I15" i="19" s="1"/>
  <c r="G14" i="18"/>
  <c r="G12" i="18"/>
  <c r="G13" i="18"/>
  <c r="G10" i="18"/>
  <c r="I10" i="18" s="1"/>
  <c r="G15" i="18"/>
  <c r="I15" i="18" s="1"/>
  <c r="G9" i="18"/>
  <c r="G11" i="18"/>
  <c r="G14" i="17"/>
  <c r="G15" i="17"/>
  <c r="I15" i="17" s="1"/>
  <c r="G12" i="17"/>
  <c r="G13" i="17"/>
  <c r="G10" i="17"/>
  <c r="I10" i="17" s="1"/>
  <c r="G11" i="17"/>
  <c r="G9" i="17"/>
  <c r="D10" i="16" a="1"/>
  <c r="D10" i="16" s="1"/>
  <c r="D11" i="16" a="1"/>
  <c r="D11" i="16" s="1"/>
  <c r="D12" i="16" a="1"/>
  <c r="D12" i="16" s="1"/>
  <c r="C13" i="16" a="1"/>
  <c r="C13" i="16" s="1"/>
  <c r="D13" i="16" a="1"/>
  <c r="D13" i="16" s="1"/>
  <c r="C14" i="16" a="1"/>
  <c r="C14" i="16" s="1"/>
  <c r="D14" i="16" a="1"/>
  <c r="D14" i="16" s="1"/>
  <c r="C15" i="16" a="1"/>
  <c r="C15" i="16" s="1"/>
  <c r="D15" i="16" a="1"/>
  <c r="D15" i="16" s="1"/>
  <c r="C16" i="16" a="1"/>
  <c r="C16" i="16" s="1"/>
  <c r="D16" i="16" a="1"/>
  <c r="D16" i="16" s="1"/>
  <c r="C17" i="16" a="1"/>
  <c r="C17" i="16" s="1"/>
  <c r="D17" i="16" a="1"/>
  <c r="D17" i="16" s="1"/>
  <c r="C18" i="16" a="1"/>
  <c r="C18" i="16" s="1"/>
  <c r="D18" i="16" a="1"/>
  <c r="D18" i="16" s="1"/>
  <c r="C19" i="16" a="1"/>
  <c r="C19" i="16" s="1"/>
  <c r="D19" i="16" a="1"/>
  <c r="D19" i="16" s="1"/>
  <c r="C20" i="16" a="1"/>
  <c r="C20" i="16" s="1"/>
  <c r="D20" i="16" a="1"/>
  <c r="D20" i="16" s="1"/>
  <c r="C21" i="16" a="1"/>
  <c r="C21" i="16" s="1"/>
  <c r="D21" i="16" a="1"/>
  <c r="D21" i="16" s="1"/>
  <c r="C22" i="16" a="1"/>
  <c r="C22" i="16" s="1"/>
  <c r="D22" i="16" a="1"/>
  <c r="D22" i="16" s="1"/>
  <c r="C23" i="16" a="1"/>
  <c r="C23" i="16" s="1"/>
  <c r="D23" i="16" a="1"/>
  <c r="D23" i="16" s="1"/>
  <c r="C24" i="16" a="1"/>
  <c r="C24" i="16" s="1"/>
  <c r="D24" i="16" a="1"/>
  <c r="D24" i="16" s="1"/>
  <c r="C25" i="16" a="1"/>
  <c r="C25" i="16" s="1"/>
  <c r="D25" i="16" a="1"/>
  <c r="D25" i="16" s="1"/>
  <c r="C26" i="16" a="1"/>
  <c r="C26" i="16" s="1"/>
  <c r="D26" i="16" a="1"/>
  <c r="D26" i="16" s="1"/>
  <c r="C27" i="16" a="1"/>
  <c r="C27" i="16" s="1"/>
  <c r="D27" i="16" a="1"/>
  <c r="D27" i="16" s="1"/>
  <c r="C28" i="16" a="1"/>
  <c r="C28" i="16" s="1"/>
  <c r="D28" i="16" a="1"/>
  <c r="D28" i="16" s="1"/>
  <c r="C29" i="16" a="1"/>
  <c r="C29" i="16" s="1"/>
  <c r="D29" i="16" a="1"/>
  <c r="D29" i="16" s="1"/>
  <c r="C30" i="16" a="1"/>
  <c r="C30" i="16" s="1"/>
  <c r="D30" i="16" a="1"/>
  <c r="D30" i="16" s="1"/>
  <c r="C31" i="16" a="1"/>
  <c r="C31" i="16" s="1"/>
  <c r="D31" i="16" a="1"/>
  <c r="D31" i="16" s="1"/>
  <c r="C32" i="16" a="1"/>
  <c r="C32" i="16" s="1"/>
  <c r="D32" i="16" a="1"/>
  <c r="D32" i="16" s="1"/>
  <c r="C33" i="16" a="1"/>
  <c r="C33" i="16" s="1"/>
  <c r="D33" i="16" a="1"/>
  <c r="D33" i="16" s="1"/>
  <c r="C34" i="16" a="1"/>
  <c r="C34" i="16" s="1"/>
  <c r="D34" i="16" a="1"/>
  <c r="D34" i="16" s="1"/>
  <c r="C35" i="16" a="1"/>
  <c r="C35" i="16" s="1"/>
  <c r="D35" i="16" a="1"/>
  <c r="D35" i="16" s="1"/>
  <c r="C36" i="16" a="1"/>
  <c r="C36" i="16" s="1"/>
  <c r="D36" i="16" a="1"/>
  <c r="D36" i="16" s="1"/>
  <c r="C37" i="16" a="1"/>
  <c r="C37" i="16" s="1"/>
  <c r="D37" i="16" a="1"/>
  <c r="D37" i="16" s="1"/>
  <c r="C38" i="16" a="1"/>
  <c r="C38" i="16" s="1"/>
  <c r="D38" i="16" a="1"/>
  <c r="D38" i="16" s="1"/>
  <c r="C39" i="16" a="1"/>
  <c r="C39" i="16" s="1"/>
  <c r="D39" i="16" a="1"/>
  <c r="D39" i="16" s="1"/>
  <c r="C40" i="16" a="1"/>
  <c r="C40" i="16" s="1"/>
  <c r="D40" i="16" a="1"/>
  <c r="D40" i="16" s="1"/>
  <c r="C41" i="16" a="1"/>
  <c r="C41" i="16" s="1"/>
  <c r="D41" i="16" a="1"/>
  <c r="D41" i="16" s="1"/>
  <c r="C42" i="16" a="1"/>
  <c r="C42" i="16" s="1"/>
  <c r="D42" i="16" a="1"/>
  <c r="D42" i="16" s="1"/>
  <c r="C43" i="16" a="1"/>
  <c r="C43" i="16" s="1"/>
  <c r="D43" i="16" a="1"/>
  <c r="D43" i="16" s="1"/>
  <c r="C44" i="16" a="1"/>
  <c r="C44" i="16" s="1"/>
  <c r="D44" i="16" a="1"/>
  <c r="D44" i="16" s="1"/>
  <c r="C45" i="16" a="1"/>
  <c r="C45" i="16" s="1"/>
  <c r="D45" i="16" a="1"/>
  <c r="D45" i="16" s="1"/>
  <c r="C46" i="16" a="1"/>
  <c r="C46" i="16" s="1"/>
  <c r="D46" i="16" a="1"/>
  <c r="D46" i="16" s="1"/>
  <c r="C47" i="16" a="1"/>
  <c r="C47" i="16" s="1"/>
  <c r="D47" i="16" a="1"/>
  <c r="D47" i="16" s="1"/>
  <c r="C48" i="16" a="1"/>
  <c r="C48" i="16" s="1"/>
  <c r="D48" i="16" a="1"/>
  <c r="D48" i="16" s="1"/>
  <c r="C49" i="16" a="1"/>
  <c r="C49" i="16" s="1"/>
  <c r="D49" i="16" a="1"/>
  <c r="D49" i="16" s="1"/>
  <c r="C50" i="16" a="1"/>
  <c r="C50" i="16" s="1"/>
  <c r="D50" i="16" a="1"/>
  <c r="D50" i="16" s="1"/>
  <c r="C51" i="16" a="1"/>
  <c r="C51" i="16" s="1"/>
  <c r="D51" i="16" a="1"/>
  <c r="D51" i="16" s="1"/>
  <c r="C52" i="16" a="1"/>
  <c r="C52" i="16" s="1"/>
  <c r="D52" i="16" a="1"/>
  <c r="D52" i="16" s="1"/>
  <c r="C53" i="16" a="1"/>
  <c r="C53" i="16" s="1"/>
  <c r="D53" i="16" a="1"/>
  <c r="D53" i="16" s="1"/>
  <c r="C54" i="16" a="1"/>
  <c r="C54" i="16" s="1"/>
  <c r="D54" i="16" a="1"/>
  <c r="D54" i="16" s="1"/>
  <c r="C55" i="16" a="1"/>
  <c r="C55" i="16" s="1"/>
  <c r="D55" i="16" a="1"/>
  <c r="D55" i="16" s="1"/>
  <c r="C56" i="16" a="1"/>
  <c r="C56" i="16" s="1"/>
  <c r="D56" i="16" a="1"/>
  <c r="D56" i="16" s="1"/>
  <c r="C57" i="16" a="1"/>
  <c r="C57" i="16" s="1"/>
  <c r="D57" i="16" a="1"/>
  <c r="D57" i="16" s="1"/>
  <c r="C58" i="16" a="1"/>
  <c r="C58" i="16" s="1"/>
  <c r="D58" i="16" a="1"/>
  <c r="D58" i="16" s="1"/>
  <c r="B59" i="16" s="1"/>
  <c r="C9" i="16" a="1"/>
  <c r="C9" i="16" s="1"/>
  <c r="D9" i="16" a="1"/>
  <c r="D9" i="16" s="1"/>
  <c r="D6" i="16"/>
  <c r="F15" i="16"/>
  <c r="F14" i="16"/>
  <c r="F13" i="16"/>
  <c r="F12" i="16"/>
  <c r="F11" i="16"/>
  <c r="F10" i="16"/>
  <c r="F9" i="16"/>
  <c r="C11" i="15" a="1"/>
  <c r="C11" i="15" s="1"/>
  <c r="D11" i="15" a="1"/>
  <c r="D11" i="15" s="1"/>
  <c r="C12" i="15" a="1"/>
  <c r="C12" i="15" s="1"/>
  <c r="D12" i="15" a="1"/>
  <c r="D12" i="15" s="1"/>
  <c r="C13" i="15" a="1"/>
  <c r="C13" i="15" s="1"/>
  <c r="D13" i="15" a="1"/>
  <c r="D13" i="15" s="1"/>
  <c r="C14" i="15" a="1"/>
  <c r="C14" i="15" s="1"/>
  <c r="D14" i="15" a="1"/>
  <c r="D14" i="15" s="1"/>
  <c r="C15" i="15" a="1"/>
  <c r="C15" i="15" s="1"/>
  <c r="D15" i="15" a="1"/>
  <c r="D15" i="15" s="1"/>
  <c r="C16" i="15" a="1"/>
  <c r="C16" i="15" s="1"/>
  <c r="D16" i="15" a="1"/>
  <c r="D16" i="15" s="1"/>
  <c r="C17" i="15" a="1"/>
  <c r="C17" i="15" s="1"/>
  <c r="D17" i="15" a="1"/>
  <c r="D17" i="15" s="1"/>
  <c r="C18" i="15" a="1"/>
  <c r="C18" i="15" s="1"/>
  <c r="D18" i="15" a="1"/>
  <c r="D18" i="15" s="1"/>
  <c r="C19" i="15" a="1"/>
  <c r="C19" i="15" s="1"/>
  <c r="D19" i="15" a="1"/>
  <c r="D19" i="15" s="1"/>
  <c r="C20" i="15" a="1"/>
  <c r="C20" i="15" s="1"/>
  <c r="D20" i="15" a="1"/>
  <c r="D20" i="15" s="1"/>
  <c r="C21" i="15" a="1"/>
  <c r="C21" i="15" s="1"/>
  <c r="D21" i="15" a="1"/>
  <c r="D21" i="15" s="1"/>
  <c r="C22" i="15" a="1"/>
  <c r="C22" i="15" s="1"/>
  <c r="D22" i="15" a="1"/>
  <c r="D22" i="15" s="1"/>
  <c r="C23" i="15" a="1"/>
  <c r="C23" i="15" s="1"/>
  <c r="D23" i="15" a="1"/>
  <c r="D23" i="15" s="1"/>
  <c r="C24" i="15" a="1"/>
  <c r="C24" i="15" s="1"/>
  <c r="D24" i="15" a="1"/>
  <c r="D24" i="15" s="1"/>
  <c r="C25" i="15" a="1"/>
  <c r="C25" i="15" s="1"/>
  <c r="D25" i="15" a="1"/>
  <c r="D25" i="15" s="1"/>
  <c r="C26" i="15" a="1"/>
  <c r="C26" i="15" s="1"/>
  <c r="D26" i="15" a="1"/>
  <c r="D26" i="15" s="1"/>
  <c r="C27" i="15" a="1"/>
  <c r="C27" i="15" s="1"/>
  <c r="D27" i="15" a="1"/>
  <c r="D27" i="15" s="1"/>
  <c r="C28" i="15" a="1"/>
  <c r="C28" i="15" s="1"/>
  <c r="D28" i="15" a="1"/>
  <c r="D28" i="15" s="1"/>
  <c r="C29" i="15" a="1"/>
  <c r="C29" i="15" s="1"/>
  <c r="D29" i="15" a="1"/>
  <c r="D29" i="15" s="1"/>
  <c r="C30" i="15" a="1"/>
  <c r="C30" i="15" s="1"/>
  <c r="D30" i="15" a="1"/>
  <c r="D30" i="15" s="1"/>
  <c r="C31" i="15" a="1"/>
  <c r="C31" i="15" s="1"/>
  <c r="D31" i="15" a="1"/>
  <c r="D31" i="15" s="1"/>
  <c r="C32" i="15" a="1"/>
  <c r="C32" i="15" s="1"/>
  <c r="D32" i="15" a="1"/>
  <c r="D32" i="15" s="1"/>
  <c r="C33" i="15" a="1"/>
  <c r="C33" i="15" s="1"/>
  <c r="D33" i="15" a="1"/>
  <c r="D33" i="15" s="1"/>
  <c r="C34" i="15" a="1"/>
  <c r="C34" i="15" s="1"/>
  <c r="D34" i="15" a="1"/>
  <c r="D34" i="15" s="1"/>
  <c r="C35" i="15" a="1"/>
  <c r="C35" i="15" s="1"/>
  <c r="D35" i="15" a="1"/>
  <c r="D35" i="15" s="1"/>
  <c r="C36" i="15" a="1"/>
  <c r="C36" i="15" s="1"/>
  <c r="D36" i="15" a="1"/>
  <c r="D36" i="15" s="1"/>
  <c r="C37" i="15" a="1"/>
  <c r="C37" i="15" s="1"/>
  <c r="D37" i="15" a="1"/>
  <c r="D37" i="15" s="1"/>
  <c r="C38" i="15" a="1"/>
  <c r="C38" i="15" s="1"/>
  <c r="D38" i="15" a="1"/>
  <c r="D38" i="15" s="1"/>
  <c r="C39" i="15" a="1"/>
  <c r="C39" i="15" s="1"/>
  <c r="D39" i="15" a="1"/>
  <c r="D39" i="15" s="1"/>
  <c r="C40" i="15" a="1"/>
  <c r="C40" i="15" s="1"/>
  <c r="D40" i="15" a="1"/>
  <c r="D40" i="15" s="1"/>
  <c r="C41" i="15" a="1"/>
  <c r="C41" i="15" s="1"/>
  <c r="D41" i="15" a="1"/>
  <c r="D41" i="15" s="1"/>
  <c r="C42" i="15" a="1"/>
  <c r="C42" i="15" s="1"/>
  <c r="D42" i="15" a="1"/>
  <c r="D42" i="15" s="1"/>
  <c r="C43" i="15" a="1"/>
  <c r="C43" i="15" s="1"/>
  <c r="D43" i="15" a="1"/>
  <c r="D43" i="15" s="1"/>
  <c r="C44" i="15" a="1"/>
  <c r="C44" i="15" s="1"/>
  <c r="D44" i="15" a="1"/>
  <c r="D44" i="15" s="1"/>
  <c r="C45" i="15" a="1"/>
  <c r="C45" i="15" s="1"/>
  <c r="D45" i="15" a="1"/>
  <c r="D45" i="15" s="1"/>
  <c r="C46" i="15" a="1"/>
  <c r="C46" i="15" s="1"/>
  <c r="D46" i="15" a="1"/>
  <c r="D46" i="15" s="1"/>
  <c r="C47" i="15" a="1"/>
  <c r="C47" i="15" s="1"/>
  <c r="D47" i="15" a="1"/>
  <c r="D47" i="15" s="1"/>
  <c r="C48" i="15" a="1"/>
  <c r="C48" i="15" s="1"/>
  <c r="D48" i="15" a="1"/>
  <c r="D48" i="15" s="1"/>
  <c r="C49" i="15" a="1"/>
  <c r="C49" i="15" s="1"/>
  <c r="D49" i="15" a="1"/>
  <c r="D49" i="15" s="1"/>
  <c r="C50" i="15" a="1"/>
  <c r="C50" i="15" s="1"/>
  <c r="D50" i="15" a="1"/>
  <c r="D50" i="15" s="1"/>
  <c r="C51" i="15" a="1"/>
  <c r="C51" i="15" s="1"/>
  <c r="D51" i="15" a="1"/>
  <c r="D51" i="15" s="1"/>
  <c r="C52" i="15" a="1"/>
  <c r="C52" i="15" s="1"/>
  <c r="D52" i="15" a="1"/>
  <c r="D52" i="15" s="1"/>
  <c r="C53" i="15" a="1"/>
  <c r="C53" i="15" s="1"/>
  <c r="D53" i="15" a="1"/>
  <c r="D53" i="15" s="1"/>
  <c r="C54" i="15" a="1"/>
  <c r="C54" i="15" s="1"/>
  <c r="D54" i="15" a="1"/>
  <c r="D54" i="15" s="1"/>
  <c r="C55" i="15" a="1"/>
  <c r="C55" i="15" s="1"/>
  <c r="D55" i="15" a="1"/>
  <c r="D55" i="15" s="1"/>
  <c r="C56" i="15" a="1"/>
  <c r="C56" i="15" s="1"/>
  <c r="D56" i="15" a="1"/>
  <c r="D56" i="15" s="1"/>
  <c r="C57" i="15" a="1"/>
  <c r="C57" i="15" s="1"/>
  <c r="D57" i="15" a="1"/>
  <c r="D57" i="15" s="1"/>
  <c r="C58" i="15" a="1"/>
  <c r="C58" i="15" s="1"/>
  <c r="D58" i="15" a="1"/>
  <c r="D58" i="15" s="1"/>
  <c r="B59" i="15" s="1"/>
  <c r="C9" i="15" a="1"/>
  <c r="C9" i="15" s="1"/>
  <c r="D10" i="15" a="1"/>
  <c r="D10" i="15" s="1"/>
  <c r="D9" i="15" a="1"/>
  <c r="D9" i="15" s="1"/>
  <c r="D6" i="15"/>
  <c r="F15" i="15"/>
  <c r="F14" i="15"/>
  <c r="F13" i="15"/>
  <c r="F12" i="15"/>
  <c r="F11" i="15"/>
  <c r="F10" i="15"/>
  <c r="F9" i="15"/>
  <c r="D11" i="14" a="1"/>
  <c r="D11" i="14" s="1"/>
  <c r="D12" i="14" a="1"/>
  <c r="D12" i="14" s="1"/>
  <c r="D13" i="14" a="1"/>
  <c r="D13" i="14" s="1"/>
  <c r="C14" i="14" a="1"/>
  <c r="C14" i="14" s="1"/>
  <c r="D14" i="14" a="1"/>
  <c r="D14" i="14" s="1"/>
  <c r="C15" i="14" a="1"/>
  <c r="C15" i="14" s="1"/>
  <c r="D15" i="14" a="1"/>
  <c r="D15" i="14" s="1"/>
  <c r="C16" i="14" a="1"/>
  <c r="C16" i="14" s="1"/>
  <c r="D16" i="14" a="1"/>
  <c r="D16" i="14" s="1"/>
  <c r="C17" i="14" a="1"/>
  <c r="C17" i="14" s="1"/>
  <c r="D17" i="14" a="1"/>
  <c r="D17" i="14" s="1"/>
  <c r="C18" i="14" a="1"/>
  <c r="C18" i="14" s="1"/>
  <c r="D18" i="14" a="1"/>
  <c r="D18" i="14" s="1"/>
  <c r="C19" i="14" a="1"/>
  <c r="C19" i="14" s="1"/>
  <c r="D19" i="14" a="1"/>
  <c r="D19" i="14" s="1"/>
  <c r="C20" i="14" a="1"/>
  <c r="C20" i="14" s="1"/>
  <c r="D20" i="14" a="1"/>
  <c r="D20" i="14" s="1"/>
  <c r="C21" i="14" a="1"/>
  <c r="C21" i="14" s="1"/>
  <c r="D21" i="14" a="1"/>
  <c r="D21" i="14" s="1"/>
  <c r="C22" i="14" a="1"/>
  <c r="C22" i="14" s="1"/>
  <c r="D22" i="14" a="1"/>
  <c r="D22" i="14" s="1"/>
  <c r="C23" i="14" a="1"/>
  <c r="C23" i="14" s="1"/>
  <c r="D23" i="14" a="1"/>
  <c r="D23" i="14" s="1"/>
  <c r="C24" i="14" a="1"/>
  <c r="C24" i="14" s="1"/>
  <c r="D24" i="14" a="1"/>
  <c r="D24" i="14" s="1"/>
  <c r="C25" i="14" a="1"/>
  <c r="C25" i="14" s="1"/>
  <c r="D25" i="14" a="1"/>
  <c r="D25" i="14" s="1"/>
  <c r="C26" i="14" a="1"/>
  <c r="C26" i="14" s="1"/>
  <c r="D26" i="14" a="1"/>
  <c r="D26" i="14" s="1"/>
  <c r="C27" i="14" a="1"/>
  <c r="C27" i="14" s="1"/>
  <c r="D27" i="14" a="1"/>
  <c r="D27" i="14" s="1"/>
  <c r="C28" i="14" a="1"/>
  <c r="C28" i="14" s="1"/>
  <c r="D28" i="14" a="1"/>
  <c r="D28" i="14" s="1"/>
  <c r="C29" i="14" a="1"/>
  <c r="C29" i="14" s="1"/>
  <c r="D29" i="14" a="1"/>
  <c r="D29" i="14" s="1"/>
  <c r="C30" i="14" a="1"/>
  <c r="C30" i="14" s="1"/>
  <c r="D30" i="14" a="1"/>
  <c r="D30" i="14" s="1"/>
  <c r="C31" i="14" a="1"/>
  <c r="C31" i="14" s="1"/>
  <c r="D31" i="14" a="1"/>
  <c r="D31" i="14" s="1"/>
  <c r="C32" i="14" a="1"/>
  <c r="C32" i="14" s="1"/>
  <c r="D32" i="14" a="1"/>
  <c r="D32" i="14" s="1"/>
  <c r="C33" i="14" a="1"/>
  <c r="C33" i="14" s="1"/>
  <c r="D33" i="14" a="1"/>
  <c r="D33" i="14" s="1"/>
  <c r="C34" i="14" a="1"/>
  <c r="C34" i="14" s="1"/>
  <c r="D34" i="14" a="1"/>
  <c r="D34" i="14" s="1"/>
  <c r="C35" i="14" a="1"/>
  <c r="C35" i="14" s="1"/>
  <c r="D35" i="14" a="1"/>
  <c r="D35" i="14" s="1"/>
  <c r="C36" i="14" a="1"/>
  <c r="C36" i="14" s="1"/>
  <c r="D36" i="14" a="1"/>
  <c r="D36" i="14" s="1"/>
  <c r="C37" i="14" a="1"/>
  <c r="C37" i="14" s="1"/>
  <c r="D37" i="14" a="1"/>
  <c r="D37" i="14" s="1"/>
  <c r="C38" i="14" a="1"/>
  <c r="C38" i="14" s="1"/>
  <c r="D38" i="14" a="1"/>
  <c r="D38" i="14" s="1"/>
  <c r="C39" i="14" a="1"/>
  <c r="C39" i="14" s="1"/>
  <c r="D39" i="14" a="1"/>
  <c r="D39" i="14" s="1"/>
  <c r="C40" i="14" a="1"/>
  <c r="C40" i="14" s="1"/>
  <c r="D40" i="14" a="1"/>
  <c r="D40" i="14" s="1"/>
  <c r="C41" i="14" a="1"/>
  <c r="C41" i="14" s="1"/>
  <c r="D41" i="14" a="1"/>
  <c r="D41" i="14" s="1"/>
  <c r="C42" i="14" a="1"/>
  <c r="C42" i="14" s="1"/>
  <c r="D42" i="14" a="1"/>
  <c r="D42" i="14" s="1"/>
  <c r="C43" i="14" a="1"/>
  <c r="C43" i="14" s="1"/>
  <c r="D43" i="14" a="1"/>
  <c r="D43" i="14" s="1"/>
  <c r="C44" i="14" a="1"/>
  <c r="C44" i="14" s="1"/>
  <c r="D44" i="14" a="1"/>
  <c r="D44" i="14" s="1"/>
  <c r="C45" i="14" a="1"/>
  <c r="C45" i="14" s="1"/>
  <c r="D45" i="14" a="1"/>
  <c r="D45" i="14" s="1"/>
  <c r="C46" i="14" a="1"/>
  <c r="C46" i="14" s="1"/>
  <c r="D46" i="14" a="1"/>
  <c r="D46" i="14" s="1"/>
  <c r="C47" i="14" a="1"/>
  <c r="C47" i="14" s="1"/>
  <c r="D47" i="14" a="1"/>
  <c r="D47" i="14" s="1"/>
  <c r="C48" i="14" a="1"/>
  <c r="C48" i="14" s="1"/>
  <c r="D48" i="14" a="1"/>
  <c r="D48" i="14" s="1"/>
  <c r="C49" i="14" a="1"/>
  <c r="C49" i="14" s="1"/>
  <c r="D49" i="14" a="1"/>
  <c r="D49" i="14" s="1"/>
  <c r="C50" i="14" a="1"/>
  <c r="C50" i="14" s="1"/>
  <c r="D50" i="14" a="1"/>
  <c r="D50" i="14" s="1"/>
  <c r="C51" i="14" a="1"/>
  <c r="C51" i="14" s="1"/>
  <c r="D51" i="14" a="1"/>
  <c r="D51" i="14" s="1"/>
  <c r="C52" i="14" a="1"/>
  <c r="C52" i="14" s="1"/>
  <c r="D52" i="14" a="1"/>
  <c r="D52" i="14" s="1"/>
  <c r="C53" i="14" a="1"/>
  <c r="C53" i="14" s="1"/>
  <c r="D53" i="14" a="1"/>
  <c r="D53" i="14" s="1"/>
  <c r="C54" i="14" a="1"/>
  <c r="C54" i="14" s="1"/>
  <c r="D54" i="14" a="1"/>
  <c r="D54" i="14" s="1"/>
  <c r="C55" i="14" a="1"/>
  <c r="C55" i="14" s="1"/>
  <c r="D55" i="14" a="1"/>
  <c r="D55" i="14" s="1"/>
  <c r="C56" i="14" a="1"/>
  <c r="C56" i="14" s="1"/>
  <c r="D56" i="14" a="1"/>
  <c r="D56" i="14" s="1"/>
  <c r="C57" i="14" a="1"/>
  <c r="C57" i="14" s="1"/>
  <c r="D57" i="14" a="1"/>
  <c r="D57" i="14" s="1"/>
  <c r="C58" i="14" a="1"/>
  <c r="C58" i="14" s="1"/>
  <c r="D58" i="14" a="1"/>
  <c r="D58" i="14" s="1"/>
  <c r="B59" i="14" s="1"/>
  <c r="C9" i="14" a="1"/>
  <c r="C9" i="14" s="1"/>
  <c r="D10" i="14" a="1"/>
  <c r="D10" i="14" s="1"/>
  <c r="D9" i="14" a="1"/>
  <c r="D9" i="14" s="1"/>
  <c r="D6" i="14"/>
  <c r="F15" i="14"/>
  <c r="F14" i="14"/>
  <c r="F13" i="14"/>
  <c r="F12" i="14"/>
  <c r="F11" i="14"/>
  <c r="F10" i="14"/>
  <c r="F9" i="14"/>
  <c r="D12" i="13" a="1"/>
  <c r="D12" i="13" s="1"/>
  <c r="D13" i="13" a="1"/>
  <c r="D13" i="13" s="1"/>
  <c r="D14" i="13" a="1"/>
  <c r="D14" i="13" s="1"/>
  <c r="D15" i="13" a="1"/>
  <c r="D15" i="13" s="1"/>
  <c r="D16" i="13" a="1"/>
  <c r="D16" i="13" s="1"/>
  <c r="D17" i="13" a="1"/>
  <c r="D17" i="13" s="1"/>
  <c r="D18" i="13" a="1"/>
  <c r="D18" i="13" s="1"/>
  <c r="D19" i="13" a="1"/>
  <c r="D19" i="13" s="1"/>
  <c r="D20" i="13" a="1"/>
  <c r="D20" i="13" s="1"/>
  <c r="D21" i="13" a="1"/>
  <c r="D21" i="13" s="1"/>
  <c r="C22" i="13" a="1"/>
  <c r="C22" i="13" s="1"/>
  <c r="D22" i="13" a="1"/>
  <c r="D22" i="13" s="1"/>
  <c r="C23" i="13" a="1"/>
  <c r="C23" i="13" s="1"/>
  <c r="D23" i="13" a="1"/>
  <c r="D23" i="13" s="1"/>
  <c r="C24" i="13" a="1"/>
  <c r="C24" i="13" s="1"/>
  <c r="D24" i="13" a="1"/>
  <c r="D24" i="13" s="1"/>
  <c r="C25" i="13" a="1"/>
  <c r="C25" i="13" s="1"/>
  <c r="D25" i="13" a="1"/>
  <c r="D25" i="13" s="1"/>
  <c r="C26" i="13" a="1"/>
  <c r="C26" i="13" s="1"/>
  <c r="D26" i="13" a="1"/>
  <c r="D26" i="13" s="1"/>
  <c r="C27" i="13" a="1"/>
  <c r="C27" i="13" s="1"/>
  <c r="D27" i="13" a="1"/>
  <c r="D27" i="13" s="1"/>
  <c r="C28" i="13" a="1"/>
  <c r="C28" i="13" s="1"/>
  <c r="D28" i="13" a="1"/>
  <c r="D28" i="13" s="1"/>
  <c r="C29" i="13" a="1"/>
  <c r="C29" i="13" s="1"/>
  <c r="D29" i="13" a="1"/>
  <c r="D29" i="13" s="1"/>
  <c r="C30" i="13" a="1"/>
  <c r="C30" i="13" s="1"/>
  <c r="D30" i="13" a="1"/>
  <c r="D30" i="13" s="1"/>
  <c r="C31" i="13" a="1"/>
  <c r="C31" i="13" s="1"/>
  <c r="D31" i="13" a="1"/>
  <c r="D31" i="13" s="1"/>
  <c r="C32" i="13" a="1"/>
  <c r="C32" i="13" s="1"/>
  <c r="D32" i="13" a="1"/>
  <c r="D32" i="13" s="1"/>
  <c r="C33" i="13" a="1"/>
  <c r="C33" i="13" s="1"/>
  <c r="D33" i="13" a="1"/>
  <c r="D33" i="13" s="1"/>
  <c r="C34" i="13" a="1"/>
  <c r="C34" i="13" s="1"/>
  <c r="D34" i="13" a="1"/>
  <c r="D34" i="13" s="1"/>
  <c r="C35" i="13" a="1"/>
  <c r="C35" i="13" s="1"/>
  <c r="D35" i="13" a="1"/>
  <c r="D35" i="13" s="1"/>
  <c r="C36" i="13" a="1"/>
  <c r="C36" i="13" s="1"/>
  <c r="D36" i="13" a="1"/>
  <c r="D36" i="13" s="1"/>
  <c r="C37" i="13" a="1"/>
  <c r="C37" i="13" s="1"/>
  <c r="D37" i="13" a="1"/>
  <c r="D37" i="13" s="1"/>
  <c r="C38" i="13" a="1"/>
  <c r="C38" i="13" s="1"/>
  <c r="D38" i="13" a="1"/>
  <c r="D38" i="13" s="1"/>
  <c r="C39" i="13" a="1"/>
  <c r="C39" i="13" s="1"/>
  <c r="D39" i="13" a="1"/>
  <c r="D39" i="13" s="1"/>
  <c r="C40" i="13" a="1"/>
  <c r="C40" i="13" s="1"/>
  <c r="D40" i="13" a="1"/>
  <c r="D40" i="13" s="1"/>
  <c r="C41" i="13" a="1"/>
  <c r="C41" i="13" s="1"/>
  <c r="D41" i="13" a="1"/>
  <c r="D41" i="13" s="1"/>
  <c r="C42" i="13" a="1"/>
  <c r="C42" i="13" s="1"/>
  <c r="D42" i="13" a="1"/>
  <c r="D42" i="13" s="1"/>
  <c r="C43" i="13" a="1"/>
  <c r="C43" i="13" s="1"/>
  <c r="D43" i="13" a="1"/>
  <c r="D43" i="13" s="1"/>
  <c r="C44" i="13" a="1"/>
  <c r="C44" i="13" s="1"/>
  <c r="D44" i="13" a="1"/>
  <c r="D44" i="13" s="1"/>
  <c r="C45" i="13" a="1"/>
  <c r="C45" i="13" s="1"/>
  <c r="D45" i="13" a="1"/>
  <c r="D45" i="13" s="1"/>
  <c r="C46" i="13" a="1"/>
  <c r="C46" i="13" s="1"/>
  <c r="D46" i="13" a="1"/>
  <c r="D46" i="13" s="1"/>
  <c r="C47" i="13" a="1"/>
  <c r="C47" i="13" s="1"/>
  <c r="D47" i="13" a="1"/>
  <c r="D47" i="13" s="1"/>
  <c r="C48" i="13" a="1"/>
  <c r="C48" i="13" s="1"/>
  <c r="D48" i="13" a="1"/>
  <c r="D48" i="13" s="1"/>
  <c r="C49" i="13" a="1"/>
  <c r="C49" i="13" s="1"/>
  <c r="D49" i="13" a="1"/>
  <c r="D49" i="13" s="1"/>
  <c r="C50" i="13" a="1"/>
  <c r="C50" i="13" s="1"/>
  <c r="D50" i="13" a="1"/>
  <c r="D50" i="13" s="1"/>
  <c r="C51" i="13" a="1"/>
  <c r="C51" i="13" s="1"/>
  <c r="D51" i="13" a="1"/>
  <c r="D51" i="13" s="1"/>
  <c r="C52" i="13" a="1"/>
  <c r="C52" i="13" s="1"/>
  <c r="D52" i="13" a="1"/>
  <c r="D52" i="13" s="1"/>
  <c r="C53" i="13" a="1"/>
  <c r="C53" i="13" s="1"/>
  <c r="D53" i="13" a="1"/>
  <c r="D53" i="13" s="1"/>
  <c r="C54" i="13" a="1"/>
  <c r="C54" i="13" s="1"/>
  <c r="D54" i="13" a="1"/>
  <c r="D54" i="13" s="1"/>
  <c r="C55" i="13" a="1"/>
  <c r="C55" i="13" s="1"/>
  <c r="D55" i="13" a="1"/>
  <c r="D55" i="13" s="1"/>
  <c r="C56" i="13" a="1"/>
  <c r="C56" i="13" s="1"/>
  <c r="D56" i="13" a="1"/>
  <c r="D56" i="13" s="1"/>
  <c r="C57" i="13" a="1"/>
  <c r="C57" i="13" s="1"/>
  <c r="D57" i="13" a="1"/>
  <c r="D57" i="13" s="1"/>
  <c r="C58" i="13" a="1"/>
  <c r="C58" i="13" s="1"/>
  <c r="D58" i="13" a="1"/>
  <c r="D58" i="13" s="1"/>
  <c r="B59" i="13" s="1"/>
  <c r="D10" i="13" a="1"/>
  <c r="D10" i="13" s="1"/>
  <c r="D11" i="13" a="1"/>
  <c r="D11" i="13" s="1"/>
  <c r="D9" i="13" a="1"/>
  <c r="D9" i="13" s="1"/>
  <c r="C9" i="13" a="1"/>
  <c r="C9" i="13" s="1"/>
  <c r="D6" i="13"/>
  <c r="F15" i="13"/>
  <c r="F14" i="13"/>
  <c r="F13" i="13"/>
  <c r="F12" i="13"/>
  <c r="F11" i="13"/>
  <c r="F10" i="13"/>
  <c r="F9" i="13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C30" i="2" a="1"/>
  <c r="C30" i="2" s="1"/>
  <c r="D30" i="2" a="1"/>
  <c r="D30" i="2" s="1"/>
  <c r="C31" i="2" a="1"/>
  <c r="C31" i="2" s="1"/>
  <c r="D31" i="2" a="1"/>
  <c r="D31" i="2" s="1"/>
  <c r="C32" i="2" a="1"/>
  <c r="C32" i="2" s="1"/>
  <c r="D32" i="2" a="1"/>
  <c r="D32" i="2" s="1"/>
  <c r="C33" i="2" a="1"/>
  <c r="C33" i="2" s="1"/>
  <c r="D33" i="2" a="1"/>
  <c r="D33" i="2" s="1"/>
  <c r="C34" i="2" a="1"/>
  <c r="C34" i="2" s="1"/>
  <c r="D34" i="2" a="1"/>
  <c r="D34" i="2" s="1"/>
  <c r="C35" i="2" a="1"/>
  <c r="C35" i="2" s="1"/>
  <c r="D35" i="2" a="1"/>
  <c r="D35" i="2" s="1"/>
  <c r="C36" i="2" a="1"/>
  <c r="C36" i="2" s="1"/>
  <c r="D36" i="2" a="1"/>
  <c r="D36" i="2" s="1"/>
  <c r="C37" i="2" a="1"/>
  <c r="C37" i="2" s="1"/>
  <c r="D37" i="2" a="1"/>
  <c r="D37" i="2" s="1"/>
  <c r="C38" i="2" a="1"/>
  <c r="C38" i="2" s="1"/>
  <c r="D38" i="2" a="1"/>
  <c r="D38" i="2" s="1"/>
  <c r="C39" i="2" a="1"/>
  <c r="C39" i="2" s="1"/>
  <c r="D39" i="2" a="1"/>
  <c r="D39" i="2" s="1"/>
  <c r="C40" i="2" a="1"/>
  <c r="C40" i="2" s="1"/>
  <c r="D40" i="2" a="1"/>
  <c r="D40" i="2" s="1"/>
  <c r="C41" i="2" a="1"/>
  <c r="C41" i="2" s="1"/>
  <c r="D41" i="2" a="1"/>
  <c r="D41" i="2" s="1"/>
  <c r="C42" i="2" a="1"/>
  <c r="C42" i="2" s="1"/>
  <c r="D42" i="2" a="1"/>
  <c r="D42" i="2" s="1"/>
  <c r="C43" i="2" a="1"/>
  <c r="C43" i="2" s="1"/>
  <c r="D43" i="2" a="1"/>
  <c r="D43" i="2" s="1"/>
  <c r="C44" i="2" a="1"/>
  <c r="C44" i="2" s="1"/>
  <c r="D44" i="2" a="1"/>
  <c r="D44" i="2" s="1"/>
  <c r="C45" i="2" a="1"/>
  <c r="C45" i="2" s="1"/>
  <c r="D45" i="2" a="1"/>
  <c r="D45" i="2" s="1"/>
  <c r="C46" i="2" a="1"/>
  <c r="C46" i="2" s="1"/>
  <c r="D46" i="2" a="1"/>
  <c r="D46" i="2" s="1"/>
  <c r="C47" i="2" a="1"/>
  <c r="C47" i="2" s="1"/>
  <c r="D47" i="2" a="1"/>
  <c r="D47" i="2" s="1"/>
  <c r="C48" i="2" a="1"/>
  <c r="C48" i="2" s="1"/>
  <c r="D48" i="2" a="1"/>
  <c r="D48" i="2" s="1"/>
  <c r="C49" i="2" a="1"/>
  <c r="C49" i="2" s="1"/>
  <c r="D49" i="2" a="1"/>
  <c r="D49" i="2" s="1"/>
  <c r="C50" i="2" a="1"/>
  <c r="C50" i="2" s="1"/>
  <c r="D50" i="2" a="1"/>
  <c r="D50" i="2" s="1"/>
  <c r="C51" i="2" a="1"/>
  <c r="C51" i="2" s="1"/>
  <c r="D51" i="2" a="1"/>
  <c r="D51" i="2" s="1"/>
  <c r="C52" i="2" a="1"/>
  <c r="C52" i="2" s="1"/>
  <c r="D52" i="2" a="1"/>
  <c r="D52" i="2" s="1"/>
  <c r="C53" i="2" a="1"/>
  <c r="C53" i="2" s="1"/>
  <c r="D53" i="2" a="1"/>
  <c r="D53" i="2" s="1"/>
  <c r="C54" i="2" a="1"/>
  <c r="C54" i="2" s="1"/>
  <c r="D54" i="2" a="1"/>
  <c r="D54" i="2" s="1"/>
  <c r="C55" i="2" a="1"/>
  <c r="C55" i="2" s="1"/>
  <c r="D55" i="2" a="1"/>
  <c r="D55" i="2" s="1"/>
  <c r="C56" i="2" a="1"/>
  <c r="C56" i="2" s="1"/>
  <c r="D56" i="2" a="1"/>
  <c r="D56" i="2" s="1"/>
  <c r="C57" i="2" a="1"/>
  <c r="C57" i="2" s="1"/>
  <c r="D57" i="2" a="1"/>
  <c r="D57" i="2" s="1"/>
  <c r="C58" i="2" a="1"/>
  <c r="C58" i="2" s="1"/>
  <c r="D58" i="2" a="1"/>
  <c r="D58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C9" i="2" a="1"/>
  <c r="C9" i="2" s="1"/>
  <c r="D9" i="2" a="1"/>
  <c r="D9" i="2" s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D5" i="1"/>
  <c r="I11" i="24" l="1"/>
  <c r="I11" i="26"/>
  <c r="G16" i="26"/>
  <c r="I9" i="26"/>
  <c r="I13" i="26"/>
  <c r="I13" i="25"/>
  <c r="I11" i="25"/>
  <c r="G16" i="25"/>
  <c r="I9" i="25"/>
  <c r="I11" i="21"/>
  <c r="I13" i="24"/>
  <c r="G16" i="24"/>
  <c r="I11" i="23"/>
  <c r="G16" i="23"/>
  <c r="I9" i="23"/>
  <c r="I13" i="23"/>
  <c r="I13" i="22"/>
  <c r="G16" i="22"/>
  <c r="I9" i="22"/>
  <c r="I11" i="22"/>
  <c r="I13" i="21"/>
  <c r="G16" i="21"/>
  <c r="I11" i="20"/>
  <c r="I13" i="20"/>
  <c r="G16" i="20"/>
  <c r="I11" i="19"/>
  <c r="I13" i="19"/>
  <c r="G16" i="19"/>
  <c r="I9" i="19"/>
  <c r="I13" i="18"/>
  <c r="I11" i="18"/>
  <c r="G16" i="18"/>
  <c r="I9" i="18"/>
  <c r="I11" i="17"/>
  <c r="I13" i="17"/>
  <c r="G16" i="17"/>
  <c r="I9" i="17"/>
  <c r="G10" i="16"/>
  <c r="I10" i="16" s="1"/>
  <c r="G12" i="16"/>
  <c r="G13" i="16"/>
  <c r="G9" i="16"/>
  <c r="G14" i="16"/>
  <c r="G11" i="16"/>
  <c r="G15" i="16"/>
  <c r="I15" i="16" s="1"/>
  <c r="G14" i="15"/>
  <c r="G12" i="15"/>
  <c r="G10" i="15"/>
  <c r="I10" i="15" s="1"/>
  <c r="G13" i="15"/>
  <c r="G15" i="15"/>
  <c r="I15" i="15" s="1"/>
  <c r="G9" i="15"/>
  <c r="G11" i="15"/>
  <c r="G15" i="14"/>
  <c r="I15" i="14" s="1"/>
  <c r="G12" i="14"/>
  <c r="G13" i="14"/>
  <c r="G10" i="14"/>
  <c r="I10" i="14" s="1"/>
  <c r="G11" i="14"/>
  <c r="G9" i="14"/>
  <c r="G14" i="14"/>
  <c r="G9" i="13"/>
  <c r="I9" i="13" s="1"/>
  <c r="G11" i="13"/>
  <c r="G14" i="13"/>
  <c r="G12" i="13"/>
  <c r="G13" i="13"/>
  <c r="G10" i="13"/>
  <c r="I10" i="13" s="1"/>
  <c r="G15" i="13"/>
  <c r="I15" i="13" s="1"/>
  <c r="G16" i="16" l="1"/>
  <c r="I9" i="16"/>
  <c r="I11" i="16"/>
  <c r="I13" i="16"/>
  <c r="I11" i="15"/>
  <c r="G16" i="15"/>
  <c r="I9" i="15"/>
  <c r="I13" i="15"/>
  <c r="I11" i="14"/>
  <c r="I13" i="14"/>
  <c r="G16" i="14"/>
  <c r="I9" i="14"/>
  <c r="I13" i="13"/>
  <c r="I11" i="13"/>
  <c r="G16" i="13"/>
  <c r="F15" i="2" l="1"/>
  <c r="F14" i="2"/>
  <c r="F13" i="2"/>
  <c r="F12" i="2"/>
  <c r="F11" i="2"/>
  <c r="F10" i="2"/>
  <c r="F9" i="2"/>
  <c r="L18" i="4" l="1"/>
  <c r="L16" i="4"/>
  <c r="L14" i="4"/>
  <c r="L12" i="4"/>
  <c r="J26" i="4"/>
  <c r="J24" i="4"/>
  <c r="J22" i="4"/>
  <c r="J20" i="4"/>
  <c r="J18" i="4"/>
  <c r="J16" i="4"/>
  <c r="J14" i="4"/>
  <c r="J12" i="4" l="1"/>
  <c r="B59" i="2"/>
  <c r="D6" i="2"/>
  <c r="G12" i="2" l="1"/>
  <c r="G13" i="2"/>
  <c r="G14" i="2"/>
  <c r="G15" i="2"/>
  <c r="I15" i="2" s="1"/>
  <c r="G9" i="2"/>
  <c r="I9" i="2" s="1"/>
  <c r="G10" i="2"/>
  <c r="I10" i="2" s="1"/>
  <c r="G11" i="2"/>
  <c r="I11" i="2" l="1"/>
  <c r="I13" i="2"/>
  <c r="G16" i="2"/>
  <c r="C11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1" i="1"/>
  <c r="C10" i="2" l="1" a="1"/>
  <c r="C10" i="2" s="1"/>
  <c r="C12" i="1"/>
  <c r="C13" i="1" l="1"/>
  <c r="C10" i="14" s="1" a="1"/>
  <c r="C10" i="14" s="1"/>
  <c r="C14" i="1" l="1"/>
  <c r="C15" i="1" s="1"/>
  <c r="C10" i="16" a="1"/>
  <c r="C10" i="16" s="1"/>
  <c r="C16" i="1" l="1"/>
  <c r="C17" i="1" s="1"/>
  <c r="C11" i="13" a="1"/>
  <c r="C11" i="13" s="1"/>
  <c r="C12" i="13" l="1" a="1"/>
  <c r="C12" i="13" s="1"/>
  <c r="C18" i="1"/>
  <c r="C13" i="13" a="1"/>
  <c r="C13" i="13" s="1"/>
  <c r="C19" i="1" l="1"/>
  <c r="C11" i="17" a="1"/>
  <c r="C11" i="17" s="1"/>
  <c r="C20" i="1" l="1"/>
  <c r="C10" i="20" a="1"/>
  <c r="C10" i="20" s="1"/>
  <c r="C11" i="2" a="1"/>
  <c r="C11" i="2" s="1"/>
  <c r="C21" i="1" l="1"/>
  <c r="C22" i="1" s="1"/>
  <c r="C23" i="1" s="1"/>
  <c r="C24" i="1" s="1"/>
  <c r="C25" i="1" s="1"/>
  <c r="C26" i="1" s="1"/>
  <c r="C27" i="1" s="1"/>
  <c r="C12" i="2" a="1"/>
  <c r="C12" i="2" s="1"/>
  <c r="C28" i="1" l="1"/>
  <c r="C11" i="16" a="1"/>
  <c r="C11" i="16" s="1"/>
  <c r="C10" i="21" a="1"/>
  <c r="C10" i="21" s="1"/>
  <c r="C13" i="2" a="1"/>
  <c r="C13" i="2" s="1"/>
  <c r="C29" i="1" l="1"/>
  <c r="C30" i="1" s="1"/>
  <c r="C31" i="1" s="1"/>
  <c r="C32" i="1" s="1"/>
  <c r="C33" i="1" s="1"/>
  <c r="C34" i="1" s="1"/>
  <c r="C35" i="1" s="1"/>
  <c r="C36" i="1" s="1"/>
  <c r="C37" i="1" s="1"/>
  <c r="C14" i="2" a="1"/>
  <c r="C14" i="2" s="1"/>
  <c r="C38" i="1" l="1"/>
  <c r="C39" i="1" l="1"/>
  <c r="C14" i="13" a="1"/>
  <c r="C14" i="13" s="1"/>
  <c r="C40" i="1" l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10" i="26" a="1"/>
  <c r="C10" i="26" s="1"/>
  <c r="C66" i="1" l="1"/>
  <c r="C67" i="1" s="1"/>
  <c r="C68" i="1" s="1"/>
  <c r="C69" i="1" s="1"/>
  <c r="C16" i="2" a="1"/>
  <c r="C16" i="2" s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7" i="2" a="1"/>
  <c r="C17" i="2" s="1"/>
  <c r="C18" i="2" l="1" a="1"/>
  <c r="C18" i="2" s="1"/>
  <c r="C101" i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25" i="2" a="1"/>
  <c r="C25" i="2" s="1"/>
  <c r="C129" i="1" l="1"/>
  <c r="C130" i="1" s="1"/>
  <c r="C19" i="2" a="1"/>
  <c r="C19" i="2" s="1"/>
  <c r="C26" i="2" a="1"/>
  <c r="C26" i="2" s="1"/>
  <c r="C131" i="1" l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20" i="2" a="1"/>
  <c r="C20" i="2" s="1"/>
  <c r="C12" i="14" a="1"/>
  <c r="C12" i="14" s="1"/>
  <c r="C162" i="1" l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22" i="2" s="1" a="1"/>
  <c r="C22" i="2" s="1"/>
  <c r="C21" i="2" a="1"/>
  <c r="C21" i="2" s="1"/>
  <c r="C27" i="2" a="1"/>
  <c r="C27" i="2" s="1"/>
  <c r="C195" i="1" l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10" i="23" a="1"/>
  <c r="C10" i="23" s="1"/>
  <c r="C10" i="25" a="1"/>
  <c r="C10" i="25" s="1"/>
  <c r="C10" i="18" a="1"/>
  <c r="C10" i="18" s="1"/>
  <c r="C10" i="22" a="1"/>
  <c r="C10" i="22" s="1"/>
  <c r="C11" i="20" a="1"/>
  <c r="C11" i="20" s="1"/>
  <c r="C10" i="19" a="1"/>
  <c r="C10" i="19" s="1"/>
  <c r="C11" i="26" a="1"/>
  <c r="C11" i="26" s="1"/>
  <c r="C12" i="16" a="1"/>
  <c r="C12" i="16" s="1"/>
  <c r="C10" i="13" a="1"/>
  <c r="C10" i="13" s="1"/>
  <c r="C10" i="17" a="1"/>
  <c r="C10" i="17" s="1"/>
  <c r="C10" i="24" a="1"/>
  <c r="C10" i="24" s="1"/>
  <c r="C15" i="2" a="1"/>
  <c r="C15" i="2" s="1"/>
  <c r="C10" i="15" a="1"/>
  <c r="C10" i="15" s="1"/>
  <c r="C11" i="14" a="1"/>
  <c r="C11" i="14" s="1"/>
  <c r="C11" i="21" a="1"/>
  <c r="C11" i="21" s="1"/>
  <c r="C221" i="1"/>
  <c r="C222" i="1" s="1"/>
  <c r="C15" i="13" a="1"/>
  <c r="C15" i="13" s="1"/>
  <c r="C223" i="1" l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3" i="2" a="1"/>
  <c r="C23" i="2" s="1"/>
  <c r="C13" i="14" a="1"/>
  <c r="C13" i="14" s="1"/>
  <c r="C249" i="1" l="1"/>
  <c r="C250" i="1" s="1"/>
  <c r="C251" i="1" s="1"/>
  <c r="C252" i="1" s="1"/>
  <c r="C253" i="1" s="1"/>
  <c r="C254" i="1" s="1"/>
  <c r="C16" i="13" a="1"/>
  <c r="C16" i="13" s="1"/>
  <c r="C255" i="1" l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" i="2" a="1"/>
  <c r="C28" i="2" s="1"/>
  <c r="C283" i="1" l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17" i="13" a="1"/>
  <c r="C17" i="13" s="1"/>
  <c r="C312" i="1" l="1"/>
  <c r="C313" i="1" s="1"/>
  <c r="C314" i="1" s="1"/>
  <c r="C315" i="1" s="1"/>
  <c r="C316" i="1" s="1"/>
  <c r="C317" i="1" s="1"/>
  <c r="C18" i="13" a="1"/>
  <c r="C18" i="13" s="1"/>
  <c r="C318" i="1" l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19" i="13" a="1"/>
  <c r="C19" i="13" s="1"/>
  <c r="C340" i="1" l="1"/>
  <c r="C341" i="1" s="1"/>
  <c r="C342" i="1" s="1"/>
  <c r="C343" i="1" s="1"/>
  <c r="C344" i="1" s="1"/>
  <c r="C20" i="13" a="1"/>
  <c r="C20" i="13" s="1"/>
  <c r="C345" i="1" l="1"/>
  <c r="C24" i="2" a="1"/>
  <c r="C24" i="2" s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21" i="13" s="1" a="1"/>
  <c r="C21" i="13" s="1"/>
  <c r="C29" i="2" a="1"/>
  <c r="C29" i="2" s="1"/>
</calcChain>
</file>

<file path=xl/sharedStrings.xml><?xml version="1.0" encoding="utf-8"?>
<sst xmlns="http://schemas.openxmlformats.org/spreadsheetml/2006/main" count="794" uniqueCount="145">
  <si>
    <t>INPUT SHEET</t>
  </si>
  <si>
    <t>Total Vacation</t>
  </si>
  <si>
    <t>Total Sick</t>
  </si>
  <si>
    <t>Total Holiday</t>
  </si>
  <si>
    <t>Wk#</t>
  </si>
  <si>
    <t>Date</t>
  </si>
  <si>
    <t>Fri</t>
  </si>
  <si>
    <t>Holiday</t>
  </si>
  <si>
    <t>Sat</t>
  </si>
  <si>
    <t>Sun</t>
  </si>
  <si>
    <t>Mon</t>
  </si>
  <si>
    <t>Sick</t>
  </si>
  <si>
    <t>Tue</t>
  </si>
  <si>
    <t>Wed</t>
  </si>
  <si>
    <t>Thu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</si>
  <si>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</si>
  <si>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</si>
  <si>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</si>
  <si>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</si>
  <si>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</si>
  <si>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</si>
  <si>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</si>
  <si>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</si>
  <si>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</si>
  <si>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</si>
  <si>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</si>
  <si>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</si>
  <si>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</si>
  <si>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</si>
  <si>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</si>
  <si>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</si>
  <si>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</si>
  <si>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</si>
  <si>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</si>
  <si>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Input Sheet</t>
  </si>
  <si>
    <t>Main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</si>
  <si>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</si>
  <si>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</si>
  <si>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</si>
  <si>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</si>
  <si>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</si>
  <si>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</si>
  <si>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</si>
  <si>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</si>
  <si>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</si>
  <si>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</si>
  <si>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</si>
  <si>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</si>
  <si>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</si>
  <si>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</si>
  <si>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</si>
  <si>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 xml:space="preserve">Total = </t>
  </si>
  <si>
    <t>Employee 2:</t>
  </si>
  <si>
    <t>Employee 1:</t>
  </si>
  <si>
    <t>Sam T.</t>
  </si>
  <si>
    <t>Tony R.</t>
  </si>
  <si>
    <t>Cindy N.</t>
  </si>
  <si>
    <t>Ben C.</t>
  </si>
  <si>
    <t>Artur L.</t>
  </si>
  <si>
    <t>Paul V.</t>
  </si>
  <si>
    <t>Kevin E.</t>
  </si>
  <si>
    <t>Randy U.</t>
  </si>
  <si>
    <t>Email:</t>
  </si>
  <si>
    <t>Website:</t>
  </si>
  <si>
    <t>TODAY:</t>
  </si>
  <si>
    <t>VAC</t>
  </si>
  <si>
    <t>1/2 VAC</t>
  </si>
  <si>
    <t>Personal</t>
  </si>
  <si>
    <t>1/2 Personal</t>
  </si>
  <si>
    <t>Employee 13:</t>
  </si>
  <si>
    <t>Employee 14:</t>
  </si>
  <si>
    <t>Employee 15:</t>
  </si>
  <si>
    <t>Employee Time Off Summary Report</t>
  </si>
  <si>
    <t>Time Off Type</t>
  </si>
  <si>
    <t>Time Off</t>
  </si>
  <si>
    <t>Miscell</t>
  </si>
  <si>
    <t>Allowance</t>
  </si>
  <si>
    <t>Balance</t>
  </si>
  <si>
    <t>Report</t>
  </si>
  <si>
    <t>Used/Scheduled</t>
  </si>
  <si>
    <t>Employee 3:</t>
  </si>
  <si>
    <t>Employee 4:</t>
  </si>
  <si>
    <t>Employee 5:</t>
  </si>
  <si>
    <t>Employee 6:</t>
  </si>
  <si>
    <t>Employee 7:</t>
  </si>
  <si>
    <t>Employee 8:</t>
  </si>
  <si>
    <t>Employee 9:</t>
  </si>
  <si>
    <t>Employee 10:</t>
  </si>
  <si>
    <t>Employee 11:</t>
  </si>
  <si>
    <t>Employee 12:</t>
  </si>
  <si>
    <t>Visit Our Website For More Amazing Spreadsheets.</t>
  </si>
  <si>
    <t>EMPLOYEE TIME OFF (2018)</t>
  </si>
  <si>
    <t>2018 Monthly Calendar</t>
  </si>
  <si>
    <t>January 2018</t>
  </si>
  <si>
    <t>2018 - EMPLOYEE TIME OFF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</si>
  <si>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</si>
  <si>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</si>
  <si>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</si>
  <si>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</si>
  <si>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</si>
  <si>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</si>
  <si>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</si>
  <si>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</si>
  <si>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</si>
  <si>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</si>
  <si>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</si>
  <si>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2018 EMPLOYEE TIME OFF SUMMARY REPORT</t>
  </si>
  <si>
    <t>We can custom create any spreadsheets to fit your needs.</t>
  </si>
  <si>
    <t>All of our Spreadsheets are provided as-is without warranty of any kind.  The user is assuming the entire risk as to their accuracy, quality, performance, and fitness for a particular use.</t>
  </si>
  <si>
    <t>1)</t>
  </si>
  <si>
    <t>2)</t>
  </si>
  <si>
    <t>3)</t>
  </si>
  <si>
    <t>By using our Spreadsheets, user has accepted the above terms and conditions.</t>
  </si>
  <si>
    <t>FREE Standard Version</t>
  </si>
  <si>
    <t>This is a FREE Standard Version.</t>
  </si>
  <si>
    <t>Employee #1</t>
  </si>
  <si>
    <t>Employee #2</t>
  </si>
  <si>
    <t>Employee #3</t>
  </si>
  <si>
    <t>Employee #4</t>
  </si>
  <si>
    <t>Employee #5</t>
  </si>
  <si>
    <t>Employee #6</t>
  </si>
  <si>
    <t>Employee #7</t>
  </si>
  <si>
    <t>Employee #8</t>
  </si>
  <si>
    <t>Employee #9</t>
  </si>
  <si>
    <t>Employee #10</t>
  </si>
  <si>
    <t>Employee #11</t>
  </si>
  <si>
    <t>Employee #12</t>
  </si>
  <si>
    <t>Employee #13</t>
  </si>
  <si>
    <t>Employee #14</t>
  </si>
  <si>
    <t>Employee #15</t>
  </si>
  <si>
    <t>Name</t>
  </si>
  <si>
    <t>Employee Data Input Sheet</t>
  </si>
  <si>
    <t>Enter All Your Data Using Input Sheet:</t>
  </si>
  <si>
    <t>This Is a FREE Standard Version.</t>
  </si>
  <si>
    <t>v7.12</t>
  </si>
  <si>
    <t>For A Nominal Fee, We Can Modify This Spreadsheets To Meet Your Specific Needs.</t>
  </si>
  <si>
    <t>Or Contact Us For Pricing On Our Unprotected Version.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</si>
  <si>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</si>
  <si>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</si>
  <si>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Our Standard Verison Spreadsheets are password protected to prevent user from accidential deletions or modifications of formulas and VBA codes.  Contact us if you would like to purchase a "Password-Free" Unprotected Version.</t>
  </si>
  <si>
    <t>(Contact Us)</t>
  </si>
  <si>
    <r>
      <t xml:space="preserve">Visit </t>
    </r>
    <r>
      <rPr>
        <b/>
        <sz val="14"/>
        <color theme="1"/>
        <rFont val="Calibri"/>
        <family val="2"/>
        <scheme val="minor"/>
      </rPr>
      <t>www.hvacnotebook.com</t>
    </r>
    <r>
      <rPr>
        <sz val="14"/>
        <color theme="1"/>
        <rFont val="Calibri"/>
        <family val="2"/>
        <scheme val="minor"/>
      </rPr>
      <t xml:space="preserve"> for more amazing spreadsheets.</t>
    </r>
  </si>
  <si>
    <t>www.hvacnotebook.com</t>
  </si>
  <si>
    <t>hvacnotebook@yahoo.com</t>
  </si>
  <si>
    <t>v8.1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</si>
</sst>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;@"/>
    <numFmt numFmtId="165" formatCode="[$-409]d\-mmm;@"/>
    <numFmt numFmtId="166" formatCode="0.0"/>
    <numFmt numFmtId="167" formatCode="[$-409]d\ \-\ mmmm;@"/>
  </numFmts>
  <fonts count="5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b/>
      <sz val="12"/>
      <color theme="10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28"/>
      <color theme="0"/>
      <name val="Arial"/>
      <family val="2"/>
    </font>
    <font>
      <b/>
      <sz val="16"/>
      <color theme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16"/>
      <color theme="1"/>
      <name val="Arial"/>
      <family val="2"/>
    </font>
    <font>
      <b/>
      <i/>
      <sz val="26"/>
      <color theme="0" tint="-0.499984740745262"/>
      <name val="Arial"/>
      <family val="2"/>
    </font>
    <font>
      <b/>
      <sz val="16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i/>
      <sz val="18"/>
      <color theme="0" tint="-0.499984740745262"/>
      <name val="Arial"/>
      <family val="2"/>
    </font>
    <font>
      <b/>
      <sz val="16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theme="1"/>
      <name val="Arial"/>
      <family val="2"/>
    </font>
    <font>
      <b/>
      <sz val="18"/>
      <color theme="3"/>
      <name val="Calibri"/>
      <family val="2"/>
      <scheme val="minor"/>
    </font>
    <font>
      <i/>
      <sz val="14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Arial"/>
      <family val="2"/>
    </font>
    <font>
      <sz val="14"/>
      <color rgb="FF0000FF"/>
      <name val="Calibri"/>
      <family val="2"/>
      <scheme val="minor"/>
    </font>
    <font>
      <b/>
      <sz val="18"/>
      <color theme="3"/>
      <name val="Arial"/>
      <family val="2"/>
    </font>
    <font>
      <b/>
      <sz val="18"/>
      <name val="Calibri"/>
      <family val="2"/>
      <scheme val="minor"/>
    </font>
    <font>
      <sz val="12"/>
      <color theme="1"/>
      <name val="Arial"/>
      <family val="2"/>
    </font>
    <font>
      <b/>
      <sz val="18"/>
      <color rgb="FF0000FF"/>
      <name val="Calibri"/>
      <family val="2"/>
      <scheme val="minor"/>
    </font>
    <font>
      <b/>
      <sz val="20"/>
      <color rgb="FF0070C0"/>
      <name val="Arial"/>
      <family val="2"/>
    </font>
    <font>
      <sz val="11"/>
      <color rgb="FF000000"/>
      <name val="Arial"/>
      <family val="2"/>
    </font>
    <font>
      <sz val="16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12"/>
      <name val="Arial"/>
      <family val="2"/>
    </font>
    <font>
      <b/>
      <u/>
      <sz val="12"/>
      <color theme="1"/>
      <name val="Arial"/>
      <family val="2"/>
    </font>
    <font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0" tint="-0.14996795556505021"/>
      </left>
      <right style="thick">
        <color theme="0" tint="-0.499984740745262"/>
      </right>
      <top style="medium">
        <color theme="0" tint="-0.14993743705557422"/>
      </top>
      <bottom style="thick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/>
    <xf numFmtId="0" fontId="13" fillId="0" borderId="0"/>
  </cellStyleXfs>
  <cellXfs count="154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/>
    <xf numFmtId="0" fontId="6" fillId="0" borderId="0" xfId="0" applyFont="1" applyAlignment="1">
      <alignment vertical="center"/>
    </xf>
    <xf numFmtId="0" fontId="8" fillId="5" borderId="18" xfId="5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21" xfId="0" applyBorder="1"/>
    <xf numFmtId="0" fontId="0" fillId="0" borderId="7" xfId="0" applyBorder="1"/>
    <xf numFmtId="0" fontId="0" fillId="0" borderId="19" xfId="0" applyBorder="1"/>
    <xf numFmtId="0" fontId="0" fillId="0" borderId="10" xfId="0" applyBorder="1"/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0" fillId="4" borderId="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 indent="1"/>
    </xf>
    <xf numFmtId="0" fontId="0" fillId="0" borderId="0" xfId="0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2" fillId="5" borderId="18" xfId="5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8" fillId="5" borderId="18" xfId="5" applyFont="1" applyFill="1" applyBorder="1" applyAlignment="1" applyProtection="1">
      <alignment horizontal="left" vertical="center" wrapText="1" indent="1"/>
      <protection locked="0"/>
    </xf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5" fillId="0" borderId="0" xfId="0" applyFont="1" applyAlignment="1">
      <alignment horizontal="right"/>
    </xf>
    <xf numFmtId="0" fontId="6" fillId="7" borderId="16" xfId="0" applyFont="1" applyFill="1" applyBorder="1" applyAlignment="1" applyProtection="1">
      <alignment horizontal="center" vertical="center"/>
      <protection locked="0"/>
    </xf>
    <xf numFmtId="0" fontId="6" fillId="7" borderId="17" xfId="0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13" fillId="0" borderId="46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left" vertical="center"/>
    </xf>
    <xf numFmtId="165" fontId="18" fillId="0" borderId="12" xfId="0" applyNumberFormat="1" applyFont="1" applyBorder="1" applyAlignment="1">
      <alignment horizontal="left" vertical="center" indent="1"/>
    </xf>
    <xf numFmtId="0" fontId="13" fillId="0" borderId="0" xfId="0" applyFont="1" applyBorder="1"/>
    <xf numFmtId="0" fontId="13" fillId="0" borderId="48" xfId="0" applyFont="1" applyBorder="1" applyAlignment="1">
      <alignment horizontal="center" vertical="center"/>
    </xf>
    <xf numFmtId="14" fontId="13" fillId="0" borderId="44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indent="1"/>
    </xf>
    <xf numFmtId="0" fontId="21" fillId="0" borderId="49" xfId="0" applyFont="1" applyBorder="1"/>
    <xf numFmtId="0" fontId="13" fillId="0" borderId="47" xfId="0" applyFont="1" applyBorder="1"/>
    <xf numFmtId="0" fontId="13" fillId="0" borderId="15" xfId="0" applyFont="1" applyBorder="1"/>
    <xf numFmtId="0" fontId="23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right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7" fillId="5" borderId="69" xfId="5" applyFill="1" applyBorder="1" applyAlignment="1" applyProtection="1">
      <alignment horizontal="center" vertical="center" wrapText="1"/>
      <protection locked="0"/>
    </xf>
    <xf numFmtId="0" fontId="26" fillId="8" borderId="59" xfId="0" applyFont="1" applyFill="1" applyBorder="1" applyAlignment="1">
      <alignment horizontal="center" vertical="center"/>
    </xf>
    <xf numFmtId="0" fontId="26" fillId="8" borderId="52" xfId="0" applyFont="1" applyFill="1" applyBorder="1" applyAlignment="1">
      <alignment horizontal="center" vertical="center"/>
    </xf>
    <xf numFmtId="0" fontId="26" fillId="8" borderId="33" xfId="0" applyFont="1" applyFill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6" fillId="8" borderId="58" xfId="0" applyFont="1" applyFill="1" applyBorder="1" applyAlignment="1">
      <alignment horizontal="center" vertical="center"/>
    </xf>
    <xf numFmtId="0" fontId="27" fillId="0" borderId="60" xfId="0" applyNumberFormat="1" applyFont="1" applyBorder="1" applyAlignment="1">
      <alignment horizontal="left" indent="1"/>
    </xf>
    <xf numFmtId="0" fontId="27" fillId="0" borderId="62" xfId="0" applyNumberFormat="1" applyFont="1" applyBorder="1" applyAlignment="1">
      <alignment horizontal="left" indent="1"/>
    </xf>
    <xf numFmtId="0" fontId="27" fillId="0" borderId="64" xfId="0" applyNumberFormat="1" applyFont="1" applyBorder="1" applyAlignment="1">
      <alignment horizontal="left" indent="1"/>
    </xf>
    <xf numFmtId="0" fontId="26" fillId="0" borderId="66" xfId="0" applyFont="1" applyBorder="1" applyAlignment="1">
      <alignment horizontal="right" indent="1"/>
    </xf>
    <xf numFmtId="0" fontId="26" fillId="0" borderId="6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7" borderId="70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0" fontId="6" fillId="7" borderId="15" xfId="0" applyFont="1" applyFill="1" applyBorder="1" applyAlignment="1" applyProtection="1">
      <alignment horizontal="center" vertical="center"/>
      <protection locked="0"/>
    </xf>
    <xf numFmtId="164" fontId="13" fillId="0" borderId="16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34" fillId="0" borderId="0" xfId="0" applyFont="1"/>
    <xf numFmtId="0" fontId="5" fillId="0" borderId="20" xfId="0" applyFont="1" applyBorder="1" applyAlignment="1">
      <alignment horizontal="center" vertical="top"/>
    </xf>
    <xf numFmtId="0" fontId="0" fillId="0" borderId="12" xfId="0" applyBorder="1"/>
    <xf numFmtId="0" fontId="0" fillId="0" borderId="13" xfId="0" applyBorder="1"/>
    <xf numFmtId="0" fontId="5" fillId="0" borderId="19" xfId="0" applyFont="1" applyBorder="1" applyAlignment="1">
      <alignment vertical="top"/>
    </xf>
    <xf numFmtId="167" fontId="18" fillId="0" borderId="12" xfId="0" applyNumberFormat="1" applyFont="1" applyBorder="1" applyAlignment="1">
      <alignment horizontal="left" vertical="center" indent="1"/>
    </xf>
    <xf numFmtId="167" fontId="20" fillId="0" borderId="12" xfId="0" applyNumberFormat="1" applyFont="1" applyBorder="1" applyAlignment="1">
      <alignment horizontal="left" vertical="center" indent="1"/>
    </xf>
    <xf numFmtId="0" fontId="22" fillId="0" borderId="0" xfId="0" applyFont="1" applyFill="1" applyBorder="1" applyAlignment="1">
      <alignment horizontal="right" vertical="center"/>
    </xf>
    <xf numFmtId="0" fontId="27" fillId="0" borderId="0" xfId="0" applyFont="1"/>
    <xf numFmtId="0" fontId="28" fillId="7" borderId="3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/>
    </xf>
    <xf numFmtId="0" fontId="28" fillId="7" borderId="13" xfId="0" applyFont="1" applyFill="1" applyBorder="1" applyAlignment="1" applyProtection="1">
      <alignment horizontal="center" vertical="center"/>
      <protection locked="0"/>
    </xf>
    <xf numFmtId="0" fontId="26" fillId="0" borderId="33" xfId="0" applyFont="1" applyBorder="1" applyAlignment="1">
      <alignment horizontal="center" vertical="center"/>
    </xf>
    <xf numFmtId="0" fontId="27" fillId="0" borderId="0" xfId="0" applyFont="1" applyProtection="1">
      <protection locked="0"/>
    </xf>
    <xf numFmtId="0" fontId="43" fillId="0" borderId="53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57" xfId="0" applyFont="1" applyFill="1" applyBorder="1" applyAlignment="1" applyProtection="1">
      <alignment horizontal="center" vertical="center"/>
    </xf>
    <xf numFmtId="0" fontId="44" fillId="9" borderId="34" xfId="0" applyFont="1" applyFill="1" applyBorder="1" applyAlignment="1" applyProtection="1">
      <alignment horizontal="center" vertical="center"/>
    </xf>
    <xf numFmtId="0" fontId="44" fillId="9" borderId="68" xfId="0" applyFont="1" applyFill="1" applyBorder="1" applyAlignment="1" applyProtection="1">
      <alignment horizontal="center" vertical="center"/>
    </xf>
    <xf numFmtId="0" fontId="44" fillId="9" borderId="35" xfId="0" applyFont="1" applyFill="1" applyBorder="1" applyAlignment="1" applyProtection="1">
      <alignment horizontal="center" vertical="center"/>
    </xf>
    <xf numFmtId="0" fontId="44" fillId="9" borderId="36" xfId="0" applyFont="1" applyFill="1" applyBorder="1" applyAlignment="1" applyProtection="1">
      <alignment horizontal="center" vertical="center"/>
    </xf>
    <xf numFmtId="0" fontId="45" fillId="0" borderId="13" xfId="0" applyNumberFormat="1" applyFont="1" applyFill="1" applyBorder="1" applyAlignment="1" applyProtection="1">
      <alignment horizontal="left" vertical="center" indent="1"/>
    </xf>
    <xf numFmtId="0" fontId="29" fillId="0" borderId="0" xfId="0" applyFont="1" applyAlignment="1">
      <alignment horizontal="right" vertical="top"/>
    </xf>
    <xf numFmtId="0" fontId="46" fillId="0" borderId="0" xfId="0" applyFont="1" applyAlignment="1">
      <alignment vertical="top"/>
    </xf>
    <xf numFmtId="0" fontId="0" fillId="0" borderId="0" xfId="0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37" fillId="0" borderId="0" xfId="0" applyFont="1" applyBorder="1" applyAlignment="1">
      <alignment horizontal="right"/>
    </xf>
    <xf numFmtId="0" fontId="0" fillId="0" borderId="0" xfId="0" applyBorder="1" applyAlignment="1"/>
    <xf numFmtId="0" fontId="37" fillId="0" borderId="0" xfId="0" applyFont="1" applyBorder="1" applyAlignment="1">
      <alignment horizontal="right" vertical="center"/>
    </xf>
    <xf numFmtId="0" fontId="33" fillId="0" borderId="0" xfId="6" applyFont="1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27" fillId="0" borderId="0" xfId="0" applyFont="1" applyBorder="1" applyAlignment="1">
      <alignment horizontal="right" vertical="center"/>
    </xf>
    <xf numFmtId="3" fontId="47" fillId="10" borderId="3" xfId="8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vertical="center"/>
    </xf>
    <xf numFmtId="0" fontId="27" fillId="0" borderId="19" xfId="0" applyFont="1" applyBorder="1" applyAlignment="1">
      <alignment horizontal="right" vertical="top"/>
    </xf>
    <xf numFmtId="166" fontId="27" fillId="3" borderId="4" xfId="0" applyNumberFormat="1" applyFont="1" applyFill="1" applyBorder="1" applyAlignment="1">
      <alignment horizontal="center" vertical="center"/>
    </xf>
    <xf numFmtId="166" fontId="27" fillId="3" borderId="5" xfId="0" applyNumberFormat="1" applyFont="1" applyFill="1" applyBorder="1" applyAlignment="1">
      <alignment horizontal="center" vertical="center"/>
    </xf>
    <xf numFmtId="166" fontId="27" fillId="3" borderId="71" xfId="0" applyNumberFormat="1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0" fillId="0" borderId="0" xfId="7" applyFont="1" applyBorder="1" applyAlignment="1">
      <alignment horizontal="left" vertical="top" wrapText="1"/>
    </xf>
    <xf numFmtId="0" fontId="32" fillId="0" borderId="0" xfId="0" applyFont="1" applyAlignment="1">
      <alignment horizontal="center" vertical="top"/>
    </xf>
    <xf numFmtId="0" fontId="30" fillId="0" borderId="1" xfId="2" applyFont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/>
    </xf>
    <xf numFmtId="0" fontId="9" fillId="6" borderId="27" xfId="1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0" fillId="0" borderId="1" xfId="2" applyFont="1" applyAlignment="1">
      <alignment horizontal="center"/>
    </xf>
    <xf numFmtId="0" fontId="5" fillId="0" borderId="20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35" fillId="0" borderId="2" xfId="3" applyFont="1" applyAlignment="1">
      <alignment horizontal="center"/>
    </xf>
    <xf numFmtId="0" fontId="5" fillId="0" borderId="3" xfId="0" applyFont="1" applyBorder="1" applyAlignment="1">
      <alignment horizontal="right" vertical="center" indent="1"/>
    </xf>
    <xf numFmtId="0" fontId="11" fillId="2" borderId="20" xfId="4" quotePrefix="1" applyFont="1" applyBorder="1" applyAlignment="1">
      <alignment horizontal="center" vertical="center"/>
    </xf>
    <xf numFmtId="0" fontId="11" fillId="2" borderId="21" xfId="4" applyFont="1" applyBorder="1" applyAlignment="1">
      <alignment horizontal="center" vertical="center"/>
    </xf>
    <xf numFmtId="0" fontId="11" fillId="2" borderId="7" xfId="4" applyFont="1" applyBorder="1" applyAlignment="1">
      <alignment horizontal="center" vertical="center"/>
    </xf>
    <xf numFmtId="0" fontId="19" fillId="0" borderId="0" xfId="0" applyFont="1" applyFill="1" applyBorder="1" applyAlignment="1">
      <alignment horizontal="right"/>
    </xf>
    <xf numFmtId="0" fontId="25" fillId="0" borderId="38" xfId="2" applyFont="1" applyBorder="1" applyAlignment="1">
      <alignment horizontal="center"/>
    </xf>
    <xf numFmtId="166" fontId="43" fillId="0" borderId="55" xfId="0" applyNumberFormat="1" applyFont="1" applyFill="1" applyBorder="1" applyAlignment="1" applyProtection="1">
      <alignment horizontal="center" vertical="center"/>
    </xf>
    <xf numFmtId="166" fontId="43" fillId="0" borderId="56" xfId="0" applyNumberFormat="1" applyFont="1" applyFill="1" applyBorder="1" applyAlignment="1" applyProtection="1">
      <alignment horizontal="center" vertical="center"/>
    </xf>
    <xf numFmtId="166" fontId="27" fillId="0" borderId="50" xfId="0" applyNumberFormat="1" applyFont="1" applyBorder="1" applyAlignment="1">
      <alignment horizontal="center" vertical="center"/>
    </xf>
    <xf numFmtId="166" fontId="27" fillId="0" borderId="51" xfId="0" applyNumberFormat="1" applyFont="1" applyBorder="1" applyAlignment="1">
      <alignment horizontal="center" vertical="center"/>
    </xf>
  </cellXfs>
  <cellStyles count="9">
    <cellStyle name="Accent1" xfId="4" builtinId="29"/>
    <cellStyle name="Heading 1" xfId="2" builtinId="16"/>
    <cellStyle name="Heading 2" xfId="3" builtinId="17"/>
    <cellStyle name="Hyperlink" xfId="5" builtinId="8"/>
    <cellStyle name="Hyperlink 2" xfId="6"/>
    <cellStyle name="Normal" xfId="0" builtinId="0"/>
    <cellStyle name="Normal 2" xfId="7"/>
    <cellStyle name="Normal 2 2" xfId="8"/>
    <cellStyle name="Title" xfId="1" builtinId="15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2114550</xdr:colOff>
      <xdr:row>6</xdr:row>
      <xdr:rowOff>47625</xdr:rowOff>
    </xdr:from>
    <xdr:to>
      <xdr:col>4</xdr:col>
      <xdr:colOff>666750</xdr:colOff>
      <xdr:row>8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B4F3FB-6368-40BA-B199-7C8F53725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009775"/>
          <a:ext cx="22955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0</xdr:rowOff>
    </xdr:from>
    <xdr:to>
      <xdr:col>13</xdr:col>
      <xdr:colOff>28575</xdr:colOff>
      <xdr:row>1</xdr:row>
      <xdr:rowOff>361950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067ADB-4D2B-4AC6-BCA2-A6DCC3725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0"/>
          <a:ext cx="2295525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419101</xdr:colOff>
      <xdr:row>3</xdr:row>
      <xdr:rowOff>38100</xdr:rowOff>
    </xdr:from>
    <xdr:to>
      <xdr:col>13</xdr:col>
      <xdr:colOff>247651</xdr:colOff>
      <xdr:row>6</xdr:row>
      <xdr:rowOff>38100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76F3BC2B-0CEF-4565-B0D2-DB3E862835C5}"/>
            </a:ext>
          </a:extLst>
        </xdr:cNvPr>
        <xdr:cNvSpPr/>
      </xdr:nvSpPr>
      <xdr:spPr>
        <a:xfrm>
          <a:off x="8315326" y="942975"/>
          <a:ext cx="2876550" cy="828675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Replace data in yellow cells with your Employee Data.</a:t>
          </a: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4351" y="340519"/>
          <a:ext cx="3467100" cy="1081086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288132</xdr:colOff>
      <xdr:row>0</xdr:row>
      <xdr:rowOff>90488</xdr:rowOff>
    </xdr:from>
    <xdr:to>
      <xdr:col>3</xdr:col>
      <xdr:colOff>469107</xdr:colOff>
      <xdr:row>3</xdr:row>
      <xdr:rowOff>219074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16732" y="90488"/>
          <a:ext cx="3476625" cy="1071561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 Monthly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131948" y="4267200"/>
          <a:ext cx="3345178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483873</xdr:colOff>
      <xdr:row>19</xdr:row>
      <xdr:rowOff>76200</xdr:rowOff>
    </xdr:from>
    <xdr:to>
      <xdr:col>8</xdr:col>
      <xdr:colOff>400051</xdr:colOff>
      <xdr:row>27</xdr:row>
      <xdr:rowOff>76200</xdr:rowOff>
    </xdr:to>
    <xdr:sp macro="" textlink="">
      <xdr:nvSpPr>
        <xdr:cNvPr id="2" name="Folded Corner 1" descr="Personalize this calendar!&#10;&#10;Right-click any picture and then click Change Picture to swap it with your own.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131948" y="4267200"/>
          <a:ext cx="3678553" cy="1752600"/>
        </a:xfrm>
        <a:prstGeom prst="foldedCorner">
          <a:avLst/>
        </a:prstGeom>
        <a:solidFill>
          <a:srgbClr val="FFFF99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6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This is an Employee Time Off Summary Display Sheet</a:t>
          </a:r>
        </a:p>
        <a:p>
          <a:pPr marL="0" indent="0" algn="l"/>
          <a:r>
            <a:rPr lang="en-US" sz="1200">
              <a:solidFill>
                <a:schemeClr val="tx2"/>
              </a:solidFill>
              <a:latin typeface="+mn-lt"/>
              <a:ea typeface="+mn-ea"/>
              <a:cs typeface="+mn-cs"/>
            </a:rPr>
            <a:t>A summary of an Employee Time</a:t>
          </a:r>
          <a:r>
            <a:rPr lang="en-US" sz="1200" baseline="0">
              <a:solidFill>
                <a:schemeClr val="tx2"/>
              </a:solidFill>
              <a:latin typeface="+mn-lt"/>
              <a:ea typeface="+mn-ea"/>
              <a:cs typeface="+mn-cs"/>
            </a:rPr>
            <a:t> off data recorded on the Input Sheet are automatically displayed here.  To edit data, go back to the Input Sheet.</a:t>
          </a:r>
        </a:p>
        <a:p>
          <a:pPr marL="0" indent="0" algn="l"/>
          <a:endParaRPr lang="en-US" sz="1100" baseline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1"/>
  <sheetViews>
    <sheetView showGridLines="0" workbookViewId="0">
      <selection activeCell="H2" sqref="H2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  <col min="7" max="7" width="3.42578125" customWidth="1"/>
    <col min="8" max="8" width="11.85546875" customWidth="1"/>
  </cols>
  <sheetData>
    <row r="1" spans="1:8" ht="24.75" customHeight="1" thickBot="1" x14ac:dyDescent="0.3">
      <c r="A1" s="20"/>
      <c r="B1" s="108" t="s">
        <v>144</v>
      </c>
    </row>
    <row r="2" spans="1:8" ht="20.25" customHeight="1" thickBot="1" x14ac:dyDescent="0.3">
      <c r="A2" s="20"/>
      <c r="B2" s="108"/>
      <c r="H2" s="8" t="s">
        <v>35</v>
      </c>
    </row>
    <row r="3" spans="1:8" ht="24.75" customHeight="1" thickTop="1" x14ac:dyDescent="0.25">
      <c r="B3" s="9"/>
      <c r="C3" s="10"/>
      <c r="D3" s="10"/>
      <c r="E3" s="10"/>
      <c r="F3" s="11"/>
    </row>
    <row r="4" spans="1:8" ht="24.75" customHeight="1" x14ac:dyDescent="0.35">
      <c r="B4" s="12"/>
      <c r="C4" s="109"/>
      <c r="D4" s="110" t="s">
        <v>133</v>
      </c>
      <c r="E4" s="14"/>
      <c r="F4" s="13"/>
    </row>
    <row r="5" spans="1:8" ht="24.75" customHeight="1" x14ac:dyDescent="0.35">
      <c r="B5" s="12"/>
      <c r="C5" s="109"/>
      <c r="D5" s="111" t="s">
        <v>135</v>
      </c>
      <c r="E5" s="14"/>
      <c r="F5" s="13"/>
    </row>
    <row r="6" spans="1:8" ht="35.25" customHeight="1" x14ac:dyDescent="0.25">
      <c r="B6" s="12"/>
      <c r="C6" s="14"/>
      <c r="D6" s="112" t="s">
        <v>136</v>
      </c>
      <c r="E6" s="14"/>
      <c r="F6" s="13"/>
    </row>
    <row r="7" spans="1:8" ht="24.75" customHeight="1" x14ac:dyDescent="0.25">
      <c r="B7" s="12"/>
      <c r="C7" s="14"/>
      <c r="D7" s="112"/>
      <c r="E7" s="14"/>
      <c r="F7" s="13"/>
    </row>
    <row r="8" spans="1:8" ht="24.75" customHeight="1" x14ac:dyDescent="0.25">
      <c r="B8" s="12"/>
      <c r="C8" s="14"/>
      <c r="D8" s="113"/>
      <c r="E8" s="14"/>
      <c r="F8" s="13"/>
    </row>
    <row r="9" spans="1:8" ht="24.75" customHeight="1" x14ac:dyDescent="0.25">
      <c r="B9" s="12"/>
      <c r="C9" s="14"/>
      <c r="D9" s="14"/>
      <c r="E9" s="14"/>
      <c r="F9" s="13"/>
    </row>
    <row r="10" spans="1:8" ht="24.75" customHeight="1" x14ac:dyDescent="0.4">
      <c r="B10" s="12"/>
      <c r="C10" s="14"/>
      <c r="D10" s="114" t="s">
        <v>90</v>
      </c>
      <c r="E10" s="14"/>
      <c r="F10" s="13"/>
    </row>
    <row r="11" spans="1:8" ht="24.75" customHeight="1" x14ac:dyDescent="0.25">
      <c r="B11" s="12"/>
      <c r="C11" s="14"/>
      <c r="D11" s="115" t="s">
        <v>107</v>
      </c>
      <c r="E11" s="14"/>
      <c r="F11" s="13"/>
    </row>
    <row r="12" spans="1:8" ht="24.75" customHeight="1" x14ac:dyDescent="0.25">
      <c r="B12" s="12"/>
      <c r="C12" s="116" t="s">
        <v>63</v>
      </c>
      <c r="D12" s="119" t="s">
        <v>142</v>
      </c>
      <c r="E12" s="117"/>
      <c r="F12" s="13"/>
    </row>
    <row r="13" spans="1:8" ht="24.75" customHeight="1" x14ac:dyDescent="0.25">
      <c r="B13" s="12"/>
      <c r="C13" s="118" t="s">
        <v>62</v>
      </c>
      <c r="D13" s="119" t="s">
        <v>143</v>
      </c>
      <c r="E13" s="14"/>
      <c r="F13" s="13"/>
    </row>
    <row r="14" spans="1:8" ht="24.75" customHeight="1" x14ac:dyDescent="0.25">
      <c r="B14" s="12"/>
      <c r="C14" s="118"/>
      <c r="D14" s="119"/>
      <c r="E14" s="14"/>
      <c r="F14" s="13"/>
    </row>
    <row r="15" spans="1:8" ht="24.75" customHeight="1" x14ac:dyDescent="0.25">
      <c r="B15" s="120"/>
      <c r="C15" s="121" t="s">
        <v>137</v>
      </c>
      <c r="D15" s="122">
        <v>123</v>
      </c>
      <c r="E15" s="14"/>
      <c r="F15" s="13"/>
    </row>
    <row r="16" spans="1:8" ht="24.75" customHeight="1" x14ac:dyDescent="0.25">
      <c r="B16" s="120"/>
      <c r="C16" s="118"/>
      <c r="D16" s="118"/>
      <c r="E16" s="14"/>
      <c r="F16" s="13"/>
    </row>
    <row r="17" spans="2:6" ht="24.75" customHeight="1" x14ac:dyDescent="0.25">
      <c r="B17" s="123" t="s">
        <v>138</v>
      </c>
      <c r="C17" s="14"/>
      <c r="D17" s="14"/>
      <c r="E17" s="14"/>
      <c r="F17" s="13"/>
    </row>
    <row r="18" spans="2:6" ht="42.75" customHeight="1" x14ac:dyDescent="0.25">
      <c r="B18" s="124" t="s">
        <v>109</v>
      </c>
      <c r="C18" s="132" t="s">
        <v>108</v>
      </c>
      <c r="D18" s="132"/>
      <c r="E18" s="132"/>
      <c r="F18" s="13"/>
    </row>
    <row r="19" spans="2:6" ht="53.25" customHeight="1" x14ac:dyDescent="0.25">
      <c r="B19" s="124" t="s">
        <v>110</v>
      </c>
      <c r="C19" s="132" t="s">
        <v>139</v>
      </c>
      <c r="D19" s="132"/>
      <c r="E19" s="132"/>
      <c r="F19" s="13"/>
    </row>
    <row r="20" spans="2:6" ht="42.75" customHeight="1" x14ac:dyDescent="0.25">
      <c r="B20" s="124" t="s">
        <v>111</v>
      </c>
      <c r="C20" s="132" t="s">
        <v>112</v>
      </c>
      <c r="D20" s="132"/>
      <c r="E20" s="132"/>
      <c r="F20" s="13"/>
    </row>
    <row r="21" spans="2:6" ht="22.5" customHeight="1" x14ac:dyDescent="0.25">
      <c r="B21" s="15"/>
      <c r="C21" s="16"/>
      <c r="D21" s="16"/>
      <c r="E21" s="16"/>
      <c r="F21" s="17"/>
    </row>
  </sheetData>
  <sheetProtection algorithmName="SHA-512" hashValue="pzs7A0OOJtFv+HC8jWbIBHHWFaKWp1M5wahgtUHFQSXlHLyG2TXajiWOIKSPqru/JhdD0CKbE0awB4soOpunYA==" saltValue="d+Zc7135E4jor9Zb3fu9zg==" spinCount="100000" sheet="1" objects="1" scenarios="1"/>
  <mergeCells count="3">
    <mergeCell ref="C18:E18"/>
    <mergeCell ref="C19:E19"/>
    <mergeCell ref="C20:E20"/>
  </mergeCells>
  <hyperlinks>
    <hyperlink ref="H2" location="Main!A1" display="Main"/>
    <hyperlink ref="D13" r:id="rId1"/>
    <hyperlink ref="D12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N31"/>
  <sheetViews>
    <sheetView showGridLines="0" tabSelected="1" workbookViewId="0"/>
  </sheetViews>
  <sheetFormatPr defaultRowHeight="10.9" customHeight="1" x14ac:dyDescent="0.25"/>
  <cols>
    <col min="1" max="1" width="3" customWidth="1"/>
    <col min="2" max="3" width="3.7109375" customWidth="1"/>
    <col min="4" max="4" width="23" customWidth="1"/>
    <col min="5" max="5" width="3.85546875" customWidth="1"/>
    <col min="6" max="6" width="23" customWidth="1"/>
    <col min="7" max="7" width="3.7109375" customWidth="1"/>
    <col min="8" max="8" width="2.85546875" customWidth="1"/>
    <col min="9" max="9" width="3.7109375" customWidth="1"/>
    <col min="10" max="10" width="35.7109375" customWidth="1"/>
    <col min="11" max="11" width="4.140625" customWidth="1"/>
    <col min="12" max="12" width="35.7109375" customWidth="1"/>
    <col min="13" max="14" width="3.7109375" customWidth="1"/>
  </cols>
  <sheetData>
    <row r="1" spans="2:14" ht="30.75" customHeight="1" x14ac:dyDescent="0.25"/>
    <row r="2" spans="2:14" ht="29.25" customHeight="1" x14ac:dyDescent="0.3">
      <c r="D2" s="85"/>
      <c r="L2" s="84"/>
      <c r="M2" s="84"/>
    </row>
    <row r="3" spans="2:14" ht="19.5" customHeight="1" x14ac:dyDescent="0.3">
      <c r="D3" s="85"/>
      <c r="K3" s="84"/>
      <c r="L3" s="84"/>
      <c r="M3" s="84"/>
      <c r="N3" s="92" t="s">
        <v>113</v>
      </c>
    </row>
    <row r="4" spans="2:14" ht="21.6" customHeight="1" thickBot="1" x14ac:dyDescent="0.3"/>
    <row r="5" spans="2:14" ht="39" customHeight="1" x14ac:dyDescent="0.25">
      <c r="B5" s="135" t="s">
        <v>91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7"/>
    </row>
    <row r="6" spans="2:14" ht="10.9" customHeight="1" thickBot="1" x14ac:dyDescent="0.3">
      <c r="B6" s="2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2"/>
    </row>
    <row r="7" spans="2:14" ht="23.45" customHeight="1" thickBot="1" x14ac:dyDescent="0.3">
      <c r="B7" s="21"/>
      <c r="C7" s="14"/>
      <c r="D7" s="14"/>
      <c r="E7" s="14"/>
      <c r="G7" s="14"/>
      <c r="H7" s="28" t="s">
        <v>132</v>
      </c>
      <c r="I7" s="14"/>
      <c r="J7" s="8" t="s">
        <v>34</v>
      </c>
      <c r="K7" s="14"/>
      <c r="L7" s="8" t="s">
        <v>131</v>
      </c>
      <c r="M7" s="14"/>
      <c r="N7" s="22"/>
    </row>
    <row r="8" spans="2:14" ht="11.45" customHeight="1" thickTop="1" x14ac:dyDescent="0.25">
      <c r="B8" s="2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22"/>
    </row>
    <row r="9" spans="2:14" ht="10.9" customHeight="1" x14ac:dyDescent="0.25">
      <c r="B9" s="21"/>
      <c r="C9" s="9"/>
      <c r="D9" s="10"/>
      <c r="E9" s="10"/>
      <c r="F9" s="10"/>
      <c r="G9" s="11"/>
      <c r="H9" s="14"/>
      <c r="I9" s="9"/>
      <c r="J9" s="10"/>
      <c r="K9" s="10"/>
      <c r="L9" s="10"/>
      <c r="M9" s="11"/>
      <c r="N9" s="22"/>
    </row>
    <row r="10" spans="2:14" ht="25.15" customHeight="1" thickBot="1" x14ac:dyDescent="0.3">
      <c r="B10" s="21"/>
      <c r="C10" s="12"/>
      <c r="D10" s="134" t="s">
        <v>92</v>
      </c>
      <c r="E10" s="134"/>
      <c r="F10" s="134"/>
      <c r="G10" s="13"/>
      <c r="H10" s="14"/>
      <c r="I10" s="12"/>
      <c r="J10" s="134" t="s">
        <v>72</v>
      </c>
      <c r="K10" s="134"/>
      <c r="L10" s="134"/>
      <c r="M10" s="13"/>
      <c r="N10" s="22"/>
    </row>
    <row r="11" spans="2:14" ht="10.9" customHeight="1" thickTop="1" thickBot="1" x14ac:dyDescent="0.3">
      <c r="B11" s="21"/>
      <c r="C11" s="12"/>
      <c r="D11" s="14"/>
      <c r="E11" s="14"/>
      <c r="F11" s="14"/>
      <c r="G11" s="13"/>
      <c r="H11" s="14"/>
      <c r="I11" s="12"/>
      <c r="J11" s="29"/>
      <c r="K11" s="29"/>
      <c r="L11" s="29"/>
      <c r="M11" s="13"/>
      <c r="N11" s="22"/>
    </row>
    <row r="12" spans="2:14" ht="27.75" customHeight="1" thickBot="1" x14ac:dyDescent="0.3">
      <c r="B12" s="21"/>
      <c r="C12" s="12"/>
      <c r="D12" s="8" t="s">
        <v>22</v>
      </c>
      <c r="E12" s="14"/>
      <c r="F12" s="8" t="s">
        <v>28</v>
      </c>
      <c r="G12" s="13"/>
      <c r="H12" s="14"/>
      <c r="I12" s="12"/>
      <c r="J12" s="30" t="str">
        <f>"Employee 1:  " &amp;'Input Sheet'!D9</f>
        <v>Employee 1:  Sam T.</v>
      </c>
      <c r="K12" s="29"/>
      <c r="L12" s="30" t="str">
        <f>"Employee 9:  " &amp;'Input Sheet'!L9</f>
        <v>Employee 9:  0</v>
      </c>
      <c r="M12" s="13"/>
      <c r="N12" s="22"/>
    </row>
    <row r="13" spans="2:14" ht="10.9" customHeight="1" thickTop="1" thickBot="1" x14ac:dyDescent="0.3">
      <c r="B13" s="21"/>
      <c r="C13" s="12"/>
      <c r="D13" s="14"/>
      <c r="E13" s="14"/>
      <c r="F13" s="14"/>
      <c r="G13" s="13"/>
      <c r="H13" s="14"/>
      <c r="I13" s="12"/>
      <c r="J13" s="29"/>
      <c r="K13" s="29"/>
      <c r="L13" s="29"/>
      <c r="M13" s="13"/>
      <c r="N13" s="22"/>
    </row>
    <row r="14" spans="2:14" ht="27.75" customHeight="1" thickBot="1" x14ac:dyDescent="0.3">
      <c r="B14" s="21"/>
      <c r="C14" s="12"/>
      <c r="D14" s="8" t="s">
        <v>23</v>
      </c>
      <c r="E14" s="14"/>
      <c r="F14" s="8" t="s">
        <v>29</v>
      </c>
      <c r="G14" s="13"/>
      <c r="H14" s="14"/>
      <c r="I14" s="12"/>
      <c r="J14" s="30" t="str">
        <f>"Employee 2:  " &amp;'Input Sheet'!E9</f>
        <v>Employee 2:  Tony R.</v>
      </c>
      <c r="K14" s="29"/>
      <c r="L14" s="30" t="str">
        <f>"Employee 10:  " &amp;'Input Sheet'!M9</f>
        <v>Employee 10:  0</v>
      </c>
      <c r="M14" s="13"/>
      <c r="N14" s="22"/>
    </row>
    <row r="15" spans="2:14" ht="10.9" customHeight="1" thickTop="1" thickBot="1" x14ac:dyDescent="0.3">
      <c r="B15" s="21"/>
      <c r="C15" s="12"/>
      <c r="D15" s="14"/>
      <c r="E15" s="14"/>
      <c r="F15" s="14"/>
      <c r="G15" s="13"/>
      <c r="H15" s="14"/>
      <c r="I15" s="12"/>
      <c r="J15" s="29"/>
      <c r="K15" s="29"/>
      <c r="L15" s="29"/>
      <c r="M15" s="13"/>
      <c r="N15" s="22"/>
    </row>
    <row r="16" spans="2:14" ht="27.75" customHeight="1" thickBot="1" x14ac:dyDescent="0.3">
      <c r="B16" s="21"/>
      <c r="C16" s="12"/>
      <c r="D16" s="8" t="s">
        <v>24</v>
      </c>
      <c r="E16" s="14"/>
      <c r="F16" s="8" t="s">
        <v>30</v>
      </c>
      <c r="G16" s="13"/>
      <c r="H16" s="14"/>
      <c r="I16" s="12"/>
      <c r="J16" s="30" t="str">
        <f>"Employee 3:  " &amp;'Input Sheet'!F9</f>
        <v>Employee 3:  Cindy N.</v>
      </c>
      <c r="K16" s="29"/>
      <c r="L16" s="30" t="str">
        <f>"Employee 11:  " &amp;'Input Sheet'!N9</f>
        <v>Employee 11:  0</v>
      </c>
      <c r="M16" s="13"/>
      <c r="N16" s="22"/>
    </row>
    <row r="17" spans="2:14" ht="10.9" customHeight="1" thickTop="1" thickBot="1" x14ac:dyDescent="0.3">
      <c r="B17" s="21"/>
      <c r="C17" s="12"/>
      <c r="D17" s="14"/>
      <c r="E17" s="14"/>
      <c r="F17" s="14"/>
      <c r="G17" s="13"/>
      <c r="H17" s="14"/>
      <c r="I17" s="12"/>
      <c r="J17" s="29"/>
      <c r="K17" s="29"/>
      <c r="L17" s="29"/>
      <c r="M17" s="13"/>
      <c r="N17" s="22"/>
    </row>
    <row r="18" spans="2:14" ht="27.75" customHeight="1" thickBot="1" x14ac:dyDescent="0.3">
      <c r="B18" s="21"/>
      <c r="C18" s="12"/>
      <c r="D18" s="8" t="s">
        <v>25</v>
      </c>
      <c r="E18" s="14"/>
      <c r="F18" s="8" t="s">
        <v>31</v>
      </c>
      <c r="G18" s="13"/>
      <c r="H18" s="14"/>
      <c r="I18" s="12"/>
      <c r="J18" s="30" t="str">
        <f>"Employee 4:  " &amp;'Input Sheet'!G9</f>
        <v>Employee 4:  Ben C.</v>
      </c>
      <c r="K18" s="29"/>
      <c r="L18" s="30" t="str">
        <f>"Employee 12:  " &amp;'Input Sheet'!O9</f>
        <v>Employee 12:  0</v>
      </c>
      <c r="M18" s="13"/>
      <c r="N18" s="22"/>
    </row>
    <row r="19" spans="2:14" ht="10.9" customHeight="1" thickTop="1" thickBot="1" x14ac:dyDescent="0.3">
      <c r="B19" s="21"/>
      <c r="C19" s="12"/>
      <c r="D19" s="14"/>
      <c r="E19" s="14"/>
      <c r="F19" s="14"/>
      <c r="G19" s="13"/>
      <c r="H19" s="14"/>
      <c r="I19" s="12"/>
      <c r="J19" s="29"/>
      <c r="K19" s="29"/>
      <c r="L19" s="14"/>
      <c r="M19" s="13"/>
      <c r="N19" s="22"/>
    </row>
    <row r="20" spans="2:14" ht="27.75" customHeight="1" thickBot="1" x14ac:dyDescent="0.3">
      <c r="B20" s="21"/>
      <c r="C20" s="12"/>
      <c r="D20" s="8" t="s">
        <v>26</v>
      </c>
      <c r="E20" s="14"/>
      <c r="F20" s="8" t="s">
        <v>32</v>
      </c>
      <c r="G20" s="13"/>
      <c r="H20" s="14"/>
      <c r="I20" s="12"/>
      <c r="J20" s="30" t="str">
        <f>"Employee 5:  " &amp;'Input Sheet'!H9</f>
        <v>Employee 5:  Artur L.</v>
      </c>
      <c r="K20" s="29"/>
      <c r="L20" s="30" t="str">
        <f>"Employee 13:  " &amp;'Input Sheet'!P9</f>
        <v>Employee 13:  0</v>
      </c>
      <c r="M20" s="13"/>
      <c r="N20" s="22"/>
    </row>
    <row r="21" spans="2:14" ht="10.9" customHeight="1" thickTop="1" thickBot="1" x14ac:dyDescent="0.3">
      <c r="B21" s="21"/>
      <c r="C21" s="12"/>
      <c r="D21" s="14"/>
      <c r="E21" s="14"/>
      <c r="F21" s="14"/>
      <c r="G21" s="13"/>
      <c r="H21" s="14"/>
      <c r="I21" s="12"/>
      <c r="J21" s="29"/>
      <c r="K21" s="29"/>
      <c r="L21" s="14"/>
      <c r="M21" s="13"/>
      <c r="N21" s="22"/>
    </row>
    <row r="22" spans="2:14" ht="27.75" customHeight="1" thickBot="1" x14ac:dyDescent="0.3">
      <c r="B22" s="21"/>
      <c r="C22" s="12"/>
      <c r="D22" s="8" t="s">
        <v>27</v>
      </c>
      <c r="E22" s="14"/>
      <c r="F22" s="8" t="s">
        <v>33</v>
      </c>
      <c r="G22" s="13"/>
      <c r="H22" s="14"/>
      <c r="I22" s="12"/>
      <c r="J22" s="30" t="str">
        <f>"Employee 6:  " &amp;'Input Sheet'!I9</f>
        <v>Employee 6:  Paul V.</v>
      </c>
      <c r="K22" s="29"/>
      <c r="L22" s="30" t="str">
        <f>"Employee 14:  " &amp;'Input Sheet'!Q9</f>
        <v>Employee 14:  0</v>
      </c>
      <c r="M22" s="13"/>
      <c r="N22" s="22"/>
    </row>
    <row r="23" spans="2:14" ht="10.9" customHeight="1" thickTop="1" thickBot="1" x14ac:dyDescent="0.3">
      <c r="B23" s="21"/>
      <c r="C23" s="15"/>
      <c r="D23" s="16"/>
      <c r="E23" s="16"/>
      <c r="F23" s="16"/>
      <c r="G23" s="17"/>
      <c r="H23" s="14"/>
      <c r="I23" s="12"/>
      <c r="J23" s="14"/>
      <c r="K23" s="14"/>
      <c r="L23" s="14"/>
      <c r="M23" s="13"/>
      <c r="N23" s="22"/>
    </row>
    <row r="24" spans="2:14" ht="27.75" customHeight="1" thickBot="1" x14ac:dyDescent="0.3">
      <c r="B24" s="21"/>
      <c r="C24" s="14"/>
      <c r="D24" s="14"/>
      <c r="E24" s="14"/>
      <c r="F24" s="14"/>
      <c r="G24" s="14"/>
      <c r="H24" s="14"/>
      <c r="I24" s="12"/>
      <c r="J24" s="30" t="str">
        <f>"Employee 7:  " &amp;'Input Sheet'!J9</f>
        <v>Employee 7:  Kevin E.</v>
      </c>
      <c r="K24" s="14"/>
      <c r="L24" s="30" t="str">
        <f>"Employee 15:  " &amp;'Input Sheet'!R9</f>
        <v>Employee 15:  0</v>
      </c>
      <c r="M24" s="13"/>
      <c r="N24" s="22"/>
    </row>
    <row r="25" spans="2:14" ht="10.5" customHeight="1" thickTop="1" thickBot="1" x14ac:dyDescent="0.3">
      <c r="B25" s="21"/>
      <c r="C25" s="14"/>
      <c r="D25" s="14"/>
      <c r="E25" s="14"/>
      <c r="F25" s="14"/>
      <c r="G25" s="14"/>
      <c r="H25" s="14"/>
      <c r="I25" s="12"/>
      <c r="J25" s="14"/>
      <c r="K25" s="14"/>
      <c r="L25" s="14"/>
      <c r="M25" s="13"/>
      <c r="N25" s="22"/>
    </row>
    <row r="26" spans="2:14" ht="27.75" customHeight="1" thickBot="1" x14ac:dyDescent="0.3">
      <c r="B26" s="21"/>
      <c r="C26" s="14"/>
      <c r="D26" s="14"/>
      <c r="E26" s="14"/>
      <c r="F26" s="14"/>
      <c r="G26" s="14"/>
      <c r="H26" s="14"/>
      <c r="I26" s="12"/>
      <c r="J26" s="30" t="str">
        <f>"Employee 8:  " &amp;'Input Sheet'!K9</f>
        <v>Employee 8:  Randy U.</v>
      </c>
      <c r="K26" s="14"/>
      <c r="L26" s="8" t="s">
        <v>140</v>
      </c>
      <c r="M26" s="13"/>
      <c r="N26" s="22"/>
    </row>
    <row r="27" spans="2:14" ht="11.25" customHeight="1" thickTop="1" x14ac:dyDescent="0.25">
      <c r="B27" s="21"/>
      <c r="C27" s="14"/>
      <c r="D27" s="14"/>
      <c r="E27" s="14"/>
      <c r="F27" s="14"/>
      <c r="G27" s="14"/>
      <c r="H27" s="14"/>
      <c r="I27" s="15"/>
      <c r="J27" s="16"/>
      <c r="K27" s="16"/>
      <c r="L27" s="16"/>
      <c r="M27" s="17"/>
      <c r="N27" s="22"/>
    </row>
    <row r="28" spans="2:14" ht="21.6" customHeight="1" thickBot="1" x14ac:dyDescent="0.3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2:14" ht="16.5" customHeight="1" x14ac:dyDescent="0.25">
      <c r="N29" s="107" t="s">
        <v>134</v>
      </c>
    </row>
    <row r="30" spans="2:14" ht="21" customHeight="1" x14ac:dyDescent="0.3">
      <c r="B30" s="138" t="s">
        <v>114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</row>
    <row r="31" spans="2:14" ht="22.5" customHeight="1" x14ac:dyDescent="0.25">
      <c r="B31" s="133" t="s">
        <v>141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</row>
  </sheetData>
  <sheetProtection algorithmName="SHA-512" hashValue="LiP+puaI7ff2ffmxmbr8d0ypD97PxTKllgWg8kOrULvLoQkEBawp4Re2AE8BlBciswr9Av4GJ00823dJj6o08A==" saltValue="Cmp8h64+dXyNseafkVAFsg==" spinCount="100000" sheet="1" objects="1" scenarios="1"/>
  <mergeCells count="5">
    <mergeCell ref="B31:N31"/>
    <mergeCell ref="D10:F10"/>
    <mergeCell ref="J10:L10"/>
    <mergeCell ref="B5:N5"/>
    <mergeCell ref="B30:N30"/>
  </mergeCells>
  <hyperlinks>
    <hyperlink ref="D12" location="January!A1" display="January"/>
    <hyperlink ref="J7" location="'Input Sheet'!A1" display="Input Sheet"/>
    <hyperlink ref="D14" location="February!A1" display="February"/>
    <hyperlink ref="D16" location="March!A1" display="March"/>
    <hyperlink ref="D18" location="April!A1" display="April"/>
    <hyperlink ref="D20" location="May!A1" display="May"/>
    <hyperlink ref="D22" location="June!A1" display="June"/>
    <hyperlink ref="F12" location="July!A1" display="July"/>
    <hyperlink ref="F14" location="August!A1" display="August"/>
    <hyperlink ref="F16" location="September!A1" display="September"/>
    <hyperlink ref="F18" location="October!A1" display="October"/>
    <hyperlink ref="F20" location="November!A1" display="November"/>
    <hyperlink ref="F22" location="December!A1" display="December"/>
    <hyperlink ref="J12" location="Employee1!A1" display="Employee1!A1"/>
    <hyperlink ref="J14" location="Employee2!A1" display="Employee2!A1"/>
    <hyperlink ref="J16" location="Employee3!A1" display="Employee3!A1"/>
    <hyperlink ref="J18" location="Employee4!A1" display="Employee4!A1"/>
    <hyperlink ref="J20" location="Employee5!A1" display="Employee5!A1"/>
    <hyperlink ref="J22" location="Employee6!A1" display="Employee6!A1"/>
    <hyperlink ref="J24" location="Employee7!A1" display="Employee7!A1"/>
    <hyperlink ref="J26" location="Employee8!A1" display="Employee8!A1"/>
    <hyperlink ref="L12" location="Employee9!A1" display="Employee9!A1"/>
    <hyperlink ref="L14" location="Employee10!A1" display="Employee10!A1"/>
    <hyperlink ref="L16" location="Employee11!A1" display="Employee11!A1"/>
    <hyperlink ref="L18" location="Employee12!A1" display="Employee12!A1"/>
    <hyperlink ref="L26" location="'Contact Us'!A1" display="Contact Us"/>
    <hyperlink ref="L20" location="Employee13!A1" display="Employee 13:"/>
    <hyperlink ref="L22" location="Employee14!A1" display="Employee14!A1"/>
    <hyperlink ref="L24" location="Employee15!A1" display="Employee15!A1"/>
    <hyperlink ref="L7" location="'Employee Data Input Sheet'!A1" display="Employee Data Input Sheet"/>
  </hyperlinks>
  <pageMargins left="0.35" right="0.36" top="0.75" bottom="0.75" header="0.3" footer="0.3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24"/>
  <sheetViews>
    <sheetView showGridLines="0" workbookViewId="0">
      <selection activeCell="J15" sqref="J15"/>
    </sheetView>
  </sheetViews>
  <sheetFormatPr defaultRowHeight="21.75" customHeight="1" x14ac:dyDescent="0.25"/>
  <cols>
    <col min="1" max="1" width="5.5703125" customWidth="1"/>
    <col min="2" max="2" width="20.28515625" customWidth="1"/>
    <col min="3" max="3" width="26.140625" customWidth="1"/>
    <col min="4" max="8" width="13.28515625" customWidth="1"/>
    <col min="14" max="14" width="5.28515625" customWidth="1"/>
  </cols>
  <sheetData>
    <row r="1" spans="1:8" ht="21.75" customHeight="1" thickBot="1" x14ac:dyDescent="0.3">
      <c r="A1" s="98"/>
      <c r="B1" s="93"/>
      <c r="C1" s="93"/>
      <c r="D1" s="93"/>
      <c r="E1" s="93"/>
    </row>
    <row r="2" spans="1:8" ht="21.75" customHeight="1" thickBot="1" x14ac:dyDescent="0.3">
      <c r="A2" s="93"/>
      <c r="B2" s="93"/>
      <c r="C2" s="93"/>
      <c r="D2" s="93"/>
      <c r="E2" s="93"/>
      <c r="H2" s="8" t="s">
        <v>35</v>
      </c>
    </row>
    <row r="3" spans="1:8" ht="27.75" customHeight="1" thickTop="1" thickBot="1" x14ac:dyDescent="0.4">
      <c r="A3" s="93"/>
      <c r="B3" s="139" t="s">
        <v>131</v>
      </c>
      <c r="C3" s="139"/>
      <c r="D3" s="139"/>
      <c r="E3" s="139"/>
      <c r="F3" s="139"/>
      <c r="G3" s="139"/>
      <c r="H3" s="139"/>
    </row>
    <row r="4" spans="1:8" ht="21.75" customHeight="1" thickTop="1" x14ac:dyDescent="0.25">
      <c r="A4" s="93"/>
      <c r="B4" s="93"/>
      <c r="C4" s="93"/>
      <c r="D4" s="93"/>
      <c r="E4" s="93"/>
    </row>
    <row r="5" spans="1:8" ht="21.75" customHeight="1" thickBot="1" x14ac:dyDescent="0.3">
      <c r="A5" s="93"/>
      <c r="B5" s="93"/>
      <c r="C5" s="97" t="s">
        <v>130</v>
      </c>
      <c r="D5" s="97" t="s">
        <v>7</v>
      </c>
      <c r="E5" s="97" t="s">
        <v>11</v>
      </c>
      <c r="F5" s="97" t="s">
        <v>65</v>
      </c>
      <c r="G5" s="97" t="s">
        <v>67</v>
      </c>
      <c r="H5" s="97" t="s">
        <v>75</v>
      </c>
    </row>
    <row r="6" spans="1:8" ht="21.75" customHeight="1" thickTop="1" x14ac:dyDescent="0.25">
      <c r="A6" s="93"/>
      <c r="B6" s="95" t="s">
        <v>115</v>
      </c>
      <c r="C6" s="96" t="s">
        <v>54</v>
      </c>
      <c r="D6" s="96">
        <v>11</v>
      </c>
      <c r="E6" s="96">
        <v>3</v>
      </c>
      <c r="F6" s="96">
        <v>10</v>
      </c>
      <c r="G6" s="96">
        <v>2</v>
      </c>
      <c r="H6" s="96">
        <v>0</v>
      </c>
    </row>
    <row r="7" spans="1:8" ht="21.75" customHeight="1" x14ac:dyDescent="0.25">
      <c r="A7" s="93"/>
      <c r="B7" s="95" t="s">
        <v>116</v>
      </c>
      <c r="C7" s="94" t="s">
        <v>55</v>
      </c>
      <c r="D7" s="94">
        <v>11</v>
      </c>
      <c r="E7" s="94">
        <v>3</v>
      </c>
      <c r="F7" s="94">
        <v>20</v>
      </c>
      <c r="G7" s="94">
        <v>2</v>
      </c>
      <c r="H7" s="94">
        <v>0</v>
      </c>
    </row>
    <row r="8" spans="1:8" ht="21.75" customHeight="1" x14ac:dyDescent="0.25">
      <c r="A8" s="93"/>
      <c r="B8" s="95" t="s">
        <v>117</v>
      </c>
      <c r="C8" s="94" t="s">
        <v>56</v>
      </c>
      <c r="D8" s="94">
        <v>11</v>
      </c>
      <c r="E8" s="94">
        <v>3</v>
      </c>
      <c r="F8" s="94">
        <v>15</v>
      </c>
      <c r="G8" s="94">
        <v>2</v>
      </c>
      <c r="H8" s="94">
        <v>0</v>
      </c>
    </row>
    <row r="9" spans="1:8" ht="21.75" customHeight="1" x14ac:dyDescent="0.25">
      <c r="A9" s="93"/>
      <c r="B9" s="95" t="s">
        <v>118</v>
      </c>
      <c r="C9" s="94" t="s">
        <v>57</v>
      </c>
      <c r="D9" s="94">
        <v>11</v>
      </c>
      <c r="E9" s="94">
        <v>3</v>
      </c>
      <c r="F9" s="94">
        <v>10</v>
      </c>
      <c r="G9" s="94">
        <v>2</v>
      </c>
      <c r="H9" s="94">
        <v>0</v>
      </c>
    </row>
    <row r="10" spans="1:8" ht="21.75" customHeight="1" x14ac:dyDescent="0.25">
      <c r="A10" s="93"/>
      <c r="B10" s="95" t="s">
        <v>119</v>
      </c>
      <c r="C10" s="94" t="s">
        <v>58</v>
      </c>
      <c r="D10" s="94">
        <v>11</v>
      </c>
      <c r="E10" s="94">
        <v>3</v>
      </c>
      <c r="F10" s="94">
        <v>10</v>
      </c>
      <c r="G10" s="94">
        <v>2</v>
      </c>
      <c r="H10" s="94">
        <v>0</v>
      </c>
    </row>
    <row r="11" spans="1:8" ht="21.75" customHeight="1" x14ac:dyDescent="0.25">
      <c r="A11" s="93"/>
      <c r="B11" s="95" t="s">
        <v>120</v>
      </c>
      <c r="C11" s="94" t="s">
        <v>59</v>
      </c>
      <c r="D11" s="94">
        <v>11</v>
      </c>
      <c r="E11" s="94">
        <v>3</v>
      </c>
      <c r="F11" s="94">
        <v>10</v>
      </c>
      <c r="G11" s="94">
        <v>2</v>
      </c>
      <c r="H11" s="94">
        <v>0</v>
      </c>
    </row>
    <row r="12" spans="1:8" ht="21.75" customHeight="1" x14ac:dyDescent="0.25">
      <c r="A12" s="93"/>
      <c r="B12" s="95" t="s">
        <v>121</v>
      </c>
      <c r="C12" s="94" t="s">
        <v>60</v>
      </c>
      <c r="D12" s="94">
        <v>11</v>
      </c>
      <c r="E12" s="94">
        <v>3</v>
      </c>
      <c r="F12" s="94">
        <v>10</v>
      </c>
      <c r="G12" s="94">
        <v>2</v>
      </c>
      <c r="H12" s="94">
        <v>0</v>
      </c>
    </row>
    <row r="13" spans="1:8" ht="21.75" customHeight="1" x14ac:dyDescent="0.25">
      <c r="A13" s="93"/>
      <c r="B13" s="95" t="s">
        <v>122</v>
      </c>
      <c r="C13" s="94" t="s">
        <v>61</v>
      </c>
      <c r="D13" s="94">
        <v>11</v>
      </c>
      <c r="E13" s="94">
        <v>3</v>
      </c>
      <c r="F13" s="94">
        <v>10</v>
      </c>
      <c r="G13" s="94">
        <v>2</v>
      </c>
      <c r="H13" s="94">
        <v>0</v>
      </c>
    </row>
    <row r="14" spans="1:8" ht="21.75" customHeight="1" x14ac:dyDescent="0.25">
      <c r="A14" s="93"/>
      <c r="B14" s="95" t="s">
        <v>123</v>
      </c>
      <c r="C14" s="94"/>
      <c r="D14" s="94"/>
      <c r="E14" s="94"/>
      <c r="F14" s="94"/>
      <c r="G14" s="94"/>
      <c r="H14" s="94"/>
    </row>
    <row r="15" spans="1:8" ht="21.75" customHeight="1" x14ac:dyDescent="0.25">
      <c r="A15" s="93"/>
      <c r="B15" s="95" t="s">
        <v>124</v>
      </c>
      <c r="C15" s="94"/>
      <c r="D15" s="94"/>
      <c r="E15" s="94"/>
      <c r="F15" s="94"/>
      <c r="G15" s="94"/>
      <c r="H15" s="94"/>
    </row>
    <row r="16" spans="1:8" ht="21.75" customHeight="1" x14ac:dyDescent="0.25">
      <c r="A16" s="93"/>
      <c r="B16" s="95" t="s">
        <v>125</v>
      </c>
      <c r="C16" s="94"/>
      <c r="D16" s="94"/>
      <c r="E16" s="94"/>
      <c r="F16" s="94"/>
      <c r="G16" s="94"/>
      <c r="H16" s="94"/>
    </row>
    <row r="17" spans="1:8" ht="21.75" customHeight="1" x14ac:dyDescent="0.25">
      <c r="A17" s="93"/>
      <c r="B17" s="95" t="s">
        <v>126</v>
      </c>
      <c r="C17" s="94"/>
      <c r="D17" s="94"/>
      <c r="E17" s="94"/>
      <c r="F17" s="94"/>
      <c r="G17" s="94"/>
      <c r="H17" s="94"/>
    </row>
    <row r="18" spans="1:8" ht="21.75" customHeight="1" x14ac:dyDescent="0.25">
      <c r="A18" s="93"/>
      <c r="B18" s="95" t="s">
        <v>127</v>
      </c>
      <c r="C18" s="94"/>
      <c r="D18" s="94"/>
      <c r="E18" s="94"/>
      <c r="F18" s="94"/>
      <c r="G18" s="94"/>
      <c r="H18" s="94"/>
    </row>
    <row r="19" spans="1:8" ht="21.75" customHeight="1" x14ac:dyDescent="0.25">
      <c r="A19" s="93"/>
      <c r="B19" s="95" t="s">
        <v>128</v>
      </c>
      <c r="C19" s="94"/>
      <c r="D19" s="94"/>
      <c r="E19" s="94"/>
      <c r="F19" s="94"/>
      <c r="G19" s="94"/>
      <c r="H19" s="94"/>
    </row>
    <row r="20" spans="1:8" ht="21.75" customHeight="1" x14ac:dyDescent="0.25">
      <c r="A20" s="93"/>
      <c r="B20" s="95" t="s">
        <v>129</v>
      </c>
      <c r="C20" s="94"/>
      <c r="D20" s="94"/>
      <c r="E20" s="94"/>
      <c r="F20" s="94"/>
      <c r="G20" s="94"/>
      <c r="H20" s="94"/>
    </row>
    <row r="21" spans="1:8" ht="21.75" customHeight="1" x14ac:dyDescent="0.25">
      <c r="A21" s="93"/>
      <c r="B21" s="93"/>
      <c r="C21" s="93"/>
      <c r="D21" s="93"/>
      <c r="E21" s="93"/>
    </row>
    <row r="22" spans="1:8" ht="21.75" customHeight="1" x14ac:dyDescent="0.25">
      <c r="A22" s="93"/>
      <c r="B22" s="93"/>
      <c r="C22" s="93"/>
      <c r="D22" s="93"/>
      <c r="E22" s="93"/>
    </row>
    <row r="23" spans="1:8" ht="21.75" customHeight="1" x14ac:dyDescent="0.25">
      <c r="A23" s="93"/>
      <c r="B23" s="93"/>
      <c r="C23" s="93"/>
      <c r="D23" s="93"/>
      <c r="E23" s="93"/>
    </row>
    <row r="24" spans="1:8" ht="21.75" customHeight="1" x14ac:dyDescent="0.25">
      <c r="A24" s="93"/>
      <c r="B24" s="93"/>
      <c r="C24" s="93"/>
      <c r="D24" s="93"/>
      <c r="E24" s="93"/>
    </row>
  </sheetData>
  <sheetProtection algorithmName="SHA-512" hashValue="UBpBzPBCWecAIG8Io/V29O7qxH1oUhp/hjFad7v86Z5gQFm7gOq6+h+J7Bs6k9XnvBC6vGwHdBTnKgQ8gQgWpA==" saltValue="wJm1FmgxA0dOKDtKCUGvfQ==" spinCount="100000" sheet="1" objects="1" scenarios="1"/>
  <mergeCells count="1">
    <mergeCell ref="B3:H3"/>
  </mergeCells>
  <hyperlinks>
    <hyperlink ref="H2" location="Main!A1" display="Main"/>
  </hyperlinks>
  <pageMargins left="0.42" right="0.31" top="0.75" bottom="0.75" header="0.3" footer="0.3"/>
  <pageSetup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T374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13" sqref="J13"/>
    </sheetView>
  </sheetViews>
  <sheetFormatPr defaultRowHeight="16.5" customHeight="1" x14ac:dyDescent="0.25"/>
  <cols>
    <col min="1" max="1" width="5.7109375" customWidth="1"/>
    <col min="2" max="2" width="6.5703125" style="1" customWidth="1"/>
    <col min="3" max="3" width="11.7109375" style="5" customWidth="1"/>
    <col min="4" max="4" width="14" style="2" customWidth="1"/>
    <col min="5" max="18" width="14" customWidth="1"/>
    <col min="19" max="19" width="3.5703125" customWidth="1"/>
    <col min="20" max="20" width="18" hidden="1" customWidth="1"/>
    <col min="21" max="26" width="8.5703125" customWidth="1"/>
  </cols>
  <sheetData>
    <row r="1" spans="1:20" ht="16.5" customHeight="1" thickBot="1" x14ac:dyDescent="0.3">
      <c r="A1" s="20"/>
      <c r="B1" s="44" t="s">
        <v>64</v>
      </c>
      <c r="C1" s="45">
        <f ca="1">TODAY()</f>
        <v>43134</v>
      </c>
      <c r="R1" s="8" t="s">
        <v>35</v>
      </c>
      <c r="T1" s="27" t="s">
        <v>73</v>
      </c>
    </row>
    <row r="2" spans="1:20" ht="24.75" customHeight="1" thickTop="1" thickBot="1" x14ac:dyDescent="0.4">
      <c r="B2" s="143" t="s">
        <v>94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T2" s="106" t="s">
        <v>7</v>
      </c>
    </row>
    <row r="3" spans="1:20" ht="16.5" customHeight="1" thickTop="1" x14ac:dyDescent="0.25">
      <c r="C3" s="1"/>
      <c r="J3" s="3" t="s">
        <v>0</v>
      </c>
      <c r="T3" s="106" t="s">
        <v>11</v>
      </c>
    </row>
    <row r="4" spans="1:20" ht="16.5" customHeight="1" x14ac:dyDescent="0.25">
      <c r="C4" s="38"/>
      <c r="D4" s="131" t="s">
        <v>36</v>
      </c>
      <c r="E4" s="131" t="s">
        <v>37</v>
      </c>
      <c r="F4" s="131" t="s">
        <v>38</v>
      </c>
      <c r="G4" s="131" t="s">
        <v>39</v>
      </c>
      <c r="H4" s="131" t="s">
        <v>40</v>
      </c>
      <c r="I4" s="131" t="s">
        <v>41</v>
      </c>
      <c r="J4" s="131" t="s">
        <v>42</v>
      </c>
      <c r="K4" s="131" t="s">
        <v>43</v>
      </c>
      <c r="L4" s="131" t="s">
        <v>44</v>
      </c>
      <c r="M4" s="131" t="s">
        <v>45</v>
      </c>
      <c r="N4" s="131" t="s">
        <v>46</v>
      </c>
      <c r="O4" s="131" t="s">
        <v>47</v>
      </c>
      <c r="P4" s="131" t="s">
        <v>48</v>
      </c>
      <c r="Q4" s="131" t="s">
        <v>49</v>
      </c>
      <c r="R4" s="131" t="s">
        <v>50</v>
      </c>
      <c r="T4" s="106" t="s">
        <v>65</v>
      </c>
    </row>
    <row r="5" spans="1:20" ht="16.5" customHeight="1" x14ac:dyDescent="0.25">
      <c r="B5" s="144" t="s">
        <v>1</v>
      </c>
      <c r="C5" s="144"/>
      <c r="D5" s="125">
        <f>COUNTIF(D10:D374,"VAC")+COUNTIF(D10:D374,"1/2 VAC")*0.5</f>
        <v>1</v>
      </c>
      <c r="E5" s="126">
        <f t="shared" ref="E5:R5" si="0">COUNTIF(E10:E374,"VAC")+COUNTIF(E10:E374,"1/2 VAC")*0.5</f>
        <v>0</v>
      </c>
      <c r="F5" s="126">
        <f t="shared" si="0"/>
        <v>0</v>
      </c>
      <c r="G5" s="126">
        <f t="shared" si="0"/>
        <v>1</v>
      </c>
      <c r="H5" s="126">
        <f t="shared" si="0"/>
        <v>0.5</v>
      </c>
      <c r="I5" s="126">
        <f t="shared" si="0"/>
        <v>0</v>
      </c>
      <c r="J5" s="126">
        <f t="shared" si="0"/>
        <v>0</v>
      </c>
      <c r="K5" s="126">
        <f t="shared" si="0"/>
        <v>0</v>
      </c>
      <c r="L5" s="126">
        <f t="shared" si="0"/>
        <v>0</v>
      </c>
      <c r="M5" s="126">
        <f t="shared" si="0"/>
        <v>0</v>
      </c>
      <c r="N5" s="126">
        <f t="shared" si="0"/>
        <v>0</v>
      </c>
      <c r="O5" s="126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T5" s="106" t="s">
        <v>66</v>
      </c>
    </row>
    <row r="6" spans="1:20" ht="16.5" customHeight="1" x14ac:dyDescent="0.25">
      <c r="B6" s="144" t="s">
        <v>2</v>
      </c>
      <c r="C6" s="144"/>
      <c r="D6" s="128">
        <f>COUNTIF(D10:D374,"SICK")</f>
        <v>0</v>
      </c>
      <c r="E6" s="129">
        <f t="shared" ref="E6:R6" si="1">COUNTIF(E10:E374,"SICK")</f>
        <v>0</v>
      </c>
      <c r="F6" s="129">
        <f>COUNTIF(F10:F374,"SICK")</f>
        <v>1</v>
      </c>
      <c r="G6" s="129">
        <f t="shared" si="1"/>
        <v>0</v>
      </c>
      <c r="H6" s="129">
        <f t="shared" si="1"/>
        <v>0</v>
      </c>
      <c r="I6" s="129">
        <f t="shared" si="1"/>
        <v>0</v>
      </c>
      <c r="J6" s="129">
        <f t="shared" si="1"/>
        <v>0</v>
      </c>
      <c r="K6" s="129">
        <f t="shared" si="1"/>
        <v>0</v>
      </c>
      <c r="L6" s="129">
        <f t="shared" si="1"/>
        <v>0</v>
      </c>
      <c r="M6" s="129">
        <f t="shared" si="1"/>
        <v>0</v>
      </c>
      <c r="N6" s="129">
        <f t="shared" si="1"/>
        <v>0</v>
      </c>
      <c r="O6" s="129">
        <f t="shared" si="1"/>
        <v>0</v>
      </c>
      <c r="P6" s="129">
        <f t="shared" si="1"/>
        <v>0</v>
      </c>
      <c r="Q6" s="129">
        <f t="shared" si="1"/>
        <v>0</v>
      </c>
      <c r="R6" s="130">
        <f t="shared" si="1"/>
        <v>0</v>
      </c>
      <c r="T6" s="106" t="s">
        <v>67</v>
      </c>
    </row>
    <row r="7" spans="1:20" ht="16.5" customHeight="1" x14ac:dyDescent="0.25">
      <c r="B7" s="144" t="s">
        <v>3</v>
      </c>
      <c r="C7" s="144"/>
      <c r="D7" s="129">
        <f>COUNTIF(D10:D374,"Holiday")</f>
        <v>1</v>
      </c>
      <c r="E7" s="129">
        <f t="shared" ref="E7:R7" si="2">COUNTIF(E10:E374,"Holiday")</f>
        <v>1</v>
      </c>
      <c r="F7" s="129">
        <f t="shared" si="2"/>
        <v>1</v>
      </c>
      <c r="G7" s="129">
        <f t="shared" si="2"/>
        <v>1</v>
      </c>
      <c r="H7" s="129">
        <f t="shared" si="2"/>
        <v>1</v>
      </c>
      <c r="I7" s="129">
        <f t="shared" si="2"/>
        <v>1</v>
      </c>
      <c r="J7" s="129">
        <f t="shared" si="2"/>
        <v>1</v>
      </c>
      <c r="K7" s="129">
        <f t="shared" si="2"/>
        <v>1</v>
      </c>
      <c r="L7" s="129">
        <f t="shared" si="2"/>
        <v>0</v>
      </c>
      <c r="M7" s="129">
        <f t="shared" si="2"/>
        <v>0</v>
      </c>
      <c r="N7" s="129">
        <f t="shared" si="2"/>
        <v>0</v>
      </c>
      <c r="O7" s="129">
        <f t="shared" si="2"/>
        <v>0</v>
      </c>
      <c r="P7" s="129">
        <f t="shared" si="2"/>
        <v>0</v>
      </c>
      <c r="Q7" s="129">
        <f t="shared" si="2"/>
        <v>0</v>
      </c>
      <c r="R7" s="130">
        <f t="shared" si="2"/>
        <v>0</v>
      </c>
      <c r="T7" s="106" t="s">
        <v>68</v>
      </c>
    </row>
    <row r="8" spans="1:20" ht="16.5" customHeight="1" thickBot="1" x14ac:dyDescent="0.3">
      <c r="D8" s="58" t="s">
        <v>78</v>
      </c>
      <c r="E8" s="58" t="s">
        <v>78</v>
      </c>
      <c r="F8" s="58" t="s">
        <v>78</v>
      </c>
      <c r="G8" s="58" t="s">
        <v>78</v>
      </c>
      <c r="H8" s="58" t="s">
        <v>78</v>
      </c>
      <c r="I8" s="58" t="s">
        <v>78</v>
      </c>
      <c r="J8" s="58" t="s">
        <v>78</v>
      </c>
      <c r="K8" s="58" t="s">
        <v>78</v>
      </c>
      <c r="L8" s="58" t="s">
        <v>78</v>
      </c>
      <c r="M8" s="58" t="s">
        <v>78</v>
      </c>
      <c r="N8" s="58" t="s">
        <v>78</v>
      </c>
      <c r="O8" s="58" t="s">
        <v>78</v>
      </c>
      <c r="P8" s="58" t="s">
        <v>78</v>
      </c>
      <c r="Q8" s="58" t="s">
        <v>78</v>
      </c>
      <c r="R8" s="58" t="s">
        <v>78</v>
      </c>
      <c r="T8" s="106" t="s">
        <v>75</v>
      </c>
    </row>
    <row r="9" spans="1:20" ht="16.5" customHeight="1" thickBot="1" x14ac:dyDescent="0.3">
      <c r="A9" s="76" t="s">
        <v>4</v>
      </c>
      <c r="C9" s="27" t="s">
        <v>5</v>
      </c>
      <c r="D9" s="102" t="str">
        <f>'Employee Data Input Sheet'!C6</f>
        <v>Sam T.</v>
      </c>
      <c r="E9" s="103" t="str">
        <f>'Employee Data Input Sheet'!C7</f>
        <v>Tony R.</v>
      </c>
      <c r="F9" s="104" t="str">
        <f>'Employee Data Input Sheet'!C8</f>
        <v>Cindy N.</v>
      </c>
      <c r="G9" s="104" t="str">
        <f>'Employee Data Input Sheet'!C9</f>
        <v>Ben C.</v>
      </c>
      <c r="H9" s="104" t="str">
        <f>'Employee Data Input Sheet'!C10</f>
        <v>Artur L.</v>
      </c>
      <c r="I9" s="104" t="str">
        <f>'Employee Data Input Sheet'!C11</f>
        <v>Paul V.</v>
      </c>
      <c r="J9" s="104" t="str">
        <f>'Employee Data Input Sheet'!C12</f>
        <v>Kevin E.</v>
      </c>
      <c r="K9" s="104" t="str">
        <f>'Employee Data Input Sheet'!C13</f>
        <v>Randy U.</v>
      </c>
      <c r="L9" s="104">
        <f>'Employee Data Input Sheet'!C14</f>
        <v>0</v>
      </c>
      <c r="M9" s="104">
        <f>'Employee Data Input Sheet'!C15</f>
        <v>0</v>
      </c>
      <c r="N9" s="104">
        <f>'Employee Data Input Sheet'!C16</f>
        <v>0</v>
      </c>
      <c r="O9" s="104">
        <f>'Employee Data Input Sheet'!C17</f>
        <v>0</v>
      </c>
      <c r="P9" s="104">
        <f>'Employee Data Input Sheet'!C18</f>
        <v>0</v>
      </c>
      <c r="Q9" s="104">
        <f>'Employee Data Input Sheet'!C19</f>
        <v>0</v>
      </c>
      <c r="R9" s="105">
        <f>'Employee Data Input Sheet'!C20</f>
        <v>0</v>
      </c>
    </row>
    <row r="10" spans="1:20" ht="16.5" customHeight="1" thickTop="1" x14ac:dyDescent="0.25">
      <c r="A10" s="86">
        <v>1</v>
      </c>
      <c r="B10" s="74" t="s">
        <v>10</v>
      </c>
      <c r="C10" s="4">
        <v>43101</v>
      </c>
      <c r="D10" s="39" t="s">
        <v>7</v>
      </c>
      <c r="E10" s="39" t="s">
        <v>7</v>
      </c>
      <c r="F10" s="39" t="s">
        <v>7</v>
      </c>
      <c r="G10" s="39" t="s">
        <v>7</v>
      </c>
      <c r="H10" s="39" t="s">
        <v>7</v>
      </c>
      <c r="I10" s="39" t="s">
        <v>7</v>
      </c>
      <c r="J10" s="39" t="s">
        <v>7</v>
      </c>
      <c r="K10" s="39" t="s">
        <v>7</v>
      </c>
      <c r="L10" s="39"/>
      <c r="M10" s="39"/>
      <c r="N10" s="39"/>
      <c r="O10" s="39"/>
      <c r="P10" s="39"/>
      <c r="Q10" s="39"/>
      <c r="R10" s="40"/>
    </row>
    <row r="11" spans="1:20" ht="16.5" customHeight="1" x14ac:dyDescent="0.25">
      <c r="A11" s="89"/>
      <c r="B11" s="74" t="s">
        <v>12</v>
      </c>
      <c r="C11" s="4">
        <f>C10+1</f>
        <v>43102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20" ht="16.5" customHeight="1" x14ac:dyDescent="0.25">
      <c r="A12" s="89"/>
      <c r="B12" s="74" t="s">
        <v>13</v>
      </c>
      <c r="C12" s="4">
        <f t="shared" ref="C12:C75" si="3">C11+1</f>
        <v>43103</v>
      </c>
      <c r="D12" s="75" t="s">
        <v>65</v>
      </c>
      <c r="E12" s="75"/>
      <c r="F12" s="75" t="s">
        <v>11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8"/>
    </row>
    <row r="13" spans="1:20" ht="16.5" customHeight="1" x14ac:dyDescent="0.25">
      <c r="A13" s="89"/>
      <c r="B13" s="74" t="s">
        <v>14</v>
      </c>
      <c r="C13" s="4">
        <f t="shared" si="3"/>
        <v>43104</v>
      </c>
      <c r="D13" s="75"/>
      <c r="E13" s="75"/>
      <c r="F13" s="75"/>
      <c r="G13" s="75" t="s">
        <v>65</v>
      </c>
      <c r="H13" s="75" t="s">
        <v>66</v>
      </c>
      <c r="I13" s="75"/>
      <c r="J13" s="75"/>
      <c r="K13" s="75"/>
      <c r="L13" s="75"/>
      <c r="M13" s="75"/>
      <c r="N13" s="75"/>
      <c r="O13" s="75"/>
      <c r="P13" s="75"/>
      <c r="Q13" s="75"/>
      <c r="R13" s="78"/>
    </row>
    <row r="14" spans="1:20" ht="16.5" customHeight="1" x14ac:dyDescent="0.25">
      <c r="A14" s="89"/>
      <c r="B14" s="74" t="s">
        <v>6</v>
      </c>
      <c r="C14" s="4">
        <f t="shared" si="3"/>
        <v>43105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8"/>
    </row>
    <row r="15" spans="1:20" ht="16.5" customHeight="1" x14ac:dyDescent="0.25">
      <c r="A15" s="89"/>
      <c r="B15" s="79" t="s">
        <v>8</v>
      </c>
      <c r="C15" s="83">
        <f t="shared" si="3"/>
        <v>43106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8"/>
    </row>
    <row r="16" spans="1:20" ht="16.5" customHeight="1" x14ac:dyDescent="0.25">
      <c r="A16" s="140">
        <v>2</v>
      </c>
      <c r="B16" s="77" t="s">
        <v>9</v>
      </c>
      <c r="C16" s="82">
        <f t="shared" si="3"/>
        <v>43107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</row>
    <row r="17" spans="1:18" ht="16.5" customHeight="1" x14ac:dyDescent="0.25">
      <c r="A17" s="141"/>
      <c r="B17" s="74" t="s">
        <v>10</v>
      </c>
      <c r="C17" s="4">
        <f t="shared" si="3"/>
        <v>43108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8"/>
    </row>
    <row r="18" spans="1:18" ht="16.5" customHeight="1" x14ac:dyDescent="0.25">
      <c r="A18" s="141"/>
      <c r="B18" s="74" t="s">
        <v>12</v>
      </c>
      <c r="C18" s="4">
        <f t="shared" si="3"/>
        <v>43109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8"/>
    </row>
    <row r="19" spans="1:18" ht="16.5" customHeight="1" x14ac:dyDescent="0.25">
      <c r="A19" s="141"/>
      <c r="B19" s="74" t="s">
        <v>13</v>
      </c>
      <c r="C19" s="4">
        <f t="shared" si="3"/>
        <v>43110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8"/>
    </row>
    <row r="20" spans="1:18" ht="16.5" customHeight="1" x14ac:dyDescent="0.25">
      <c r="A20" s="141"/>
      <c r="B20" s="74" t="s">
        <v>14</v>
      </c>
      <c r="C20" s="4">
        <f t="shared" si="3"/>
        <v>43111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8"/>
    </row>
    <row r="21" spans="1:18" ht="16.5" customHeight="1" x14ac:dyDescent="0.25">
      <c r="A21" s="141"/>
      <c r="B21" s="74" t="s">
        <v>6</v>
      </c>
      <c r="C21" s="4">
        <f t="shared" si="3"/>
        <v>43112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8"/>
    </row>
    <row r="22" spans="1:18" ht="16.5" customHeight="1" x14ac:dyDescent="0.25">
      <c r="A22" s="142"/>
      <c r="B22" s="79" t="s">
        <v>8</v>
      </c>
      <c r="C22" s="83">
        <f t="shared" si="3"/>
        <v>43113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</row>
    <row r="23" spans="1:18" ht="16.5" customHeight="1" x14ac:dyDescent="0.25">
      <c r="A23" s="140">
        <v>3</v>
      </c>
      <c r="B23" s="77" t="s">
        <v>9</v>
      </c>
      <c r="C23" s="82">
        <f t="shared" si="3"/>
        <v>43114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</row>
    <row r="24" spans="1:18" ht="16.5" customHeight="1" x14ac:dyDescent="0.25">
      <c r="A24" s="141"/>
      <c r="B24" s="74" t="s">
        <v>10</v>
      </c>
      <c r="C24" s="4">
        <f t="shared" si="3"/>
        <v>43115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8"/>
    </row>
    <row r="25" spans="1:18" ht="16.5" customHeight="1" x14ac:dyDescent="0.25">
      <c r="A25" s="141"/>
      <c r="B25" s="74" t="s">
        <v>12</v>
      </c>
      <c r="C25" s="4">
        <f t="shared" si="3"/>
        <v>43116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8"/>
    </row>
    <row r="26" spans="1:18" ht="16.5" customHeight="1" x14ac:dyDescent="0.25">
      <c r="A26" s="141"/>
      <c r="B26" s="74" t="s">
        <v>13</v>
      </c>
      <c r="C26" s="4">
        <f t="shared" si="3"/>
        <v>43117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8"/>
    </row>
    <row r="27" spans="1:18" ht="16.5" customHeight="1" x14ac:dyDescent="0.25">
      <c r="A27" s="141"/>
      <c r="B27" s="74" t="s">
        <v>14</v>
      </c>
      <c r="C27" s="4">
        <f t="shared" si="3"/>
        <v>43118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8"/>
    </row>
    <row r="28" spans="1:18" ht="16.5" customHeight="1" x14ac:dyDescent="0.25">
      <c r="A28" s="141"/>
      <c r="B28" s="74" t="s">
        <v>6</v>
      </c>
      <c r="C28" s="4">
        <f t="shared" si="3"/>
        <v>43119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8"/>
    </row>
    <row r="29" spans="1:18" ht="16.5" customHeight="1" x14ac:dyDescent="0.25">
      <c r="A29" s="142"/>
      <c r="B29" s="79" t="s">
        <v>8</v>
      </c>
      <c r="C29" s="83">
        <f t="shared" si="3"/>
        <v>43120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1"/>
    </row>
    <row r="30" spans="1:18" ht="16.5" customHeight="1" x14ac:dyDescent="0.25">
      <c r="A30" s="140">
        <v>4</v>
      </c>
      <c r="B30" s="77" t="s">
        <v>9</v>
      </c>
      <c r="C30" s="82">
        <f t="shared" si="3"/>
        <v>43121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</row>
    <row r="31" spans="1:18" ht="16.5" customHeight="1" x14ac:dyDescent="0.25">
      <c r="A31" s="141"/>
      <c r="B31" s="74" t="s">
        <v>10</v>
      </c>
      <c r="C31" s="4">
        <f t="shared" si="3"/>
        <v>43122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8"/>
    </row>
    <row r="32" spans="1:18" ht="16.5" customHeight="1" x14ac:dyDescent="0.25">
      <c r="A32" s="141"/>
      <c r="B32" s="74" t="s">
        <v>12</v>
      </c>
      <c r="C32" s="4">
        <f t="shared" si="3"/>
        <v>43123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8"/>
    </row>
    <row r="33" spans="1:18" ht="16.5" customHeight="1" x14ac:dyDescent="0.25">
      <c r="A33" s="141"/>
      <c r="B33" s="74" t="s">
        <v>13</v>
      </c>
      <c r="C33" s="4">
        <f t="shared" si="3"/>
        <v>43124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8"/>
    </row>
    <row r="34" spans="1:18" ht="16.5" customHeight="1" x14ac:dyDescent="0.25">
      <c r="A34" s="141"/>
      <c r="B34" s="74" t="s">
        <v>14</v>
      </c>
      <c r="C34" s="4">
        <f t="shared" si="3"/>
        <v>43125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8"/>
    </row>
    <row r="35" spans="1:18" ht="16.5" customHeight="1" x14ac:dyDescent="0.25">
      <c r="A35" s="141"/>
      <c r="B35" s="74" t="s">
        <v>6</v>
      </c>
      <c r="C35" s="4">
        <f t="shared" si="3"/>
        <v>43126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8"/>
    </row>
    <row r="36" spans="1:18" ht="16.5" customHeight="1" x14ac:dyDescent="0.25">
      <c r="A36" s="142"/>
      <c r="B36" s="79" t="s">
        <v>8</v>
      </c>
      <c r="C36" s="83">
        <f t="shared" si="3"/>
        <v>43127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</row>
    <row r="37" spans="1:18" ht="16.5" customHeight="1" x14ac:dyDescent="0.25">
      <c r="A37" s="140">
        <v>5</v>
      </c>
      <c r="B37" s="77" t="s">
        <v>9</v>
      </c>
      <c r="C37" s="82">
        <f t="shared" si="3"/>
        <v>43128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</row>
    <row r="38" spans="1:18" ht="16.5" customHeight="1" x14ac:dyDescent="0.25">
      <c r="A38" s="141"/>
      <c r="B38" s="74" t="s">
        <v>10</v>
      </c>
      <c r="C38" s="4">
        <f t="shared" si="3"/>
        <v>43129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8"/>
    </row>
    <row r="39" spans="1:18" ht="16.5" customHeight="1" x14ac:dyDescent="0.25">
      <c r="A39" s="141"/>
      <c r="B39" s="74" t="s">
        <v>12</v>
      </c>
      <c r="C39" s="4">
        <f t="shared" si="3"/>
        <v>43130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8"/>
    </row>
    <row r="40" spans="1:18" ht="16.5" customHeight="1" x14ac:dyDescent="0.25">
      <c r="A40" s="141"/>
      <c r="B40" s="74" t="s">
        <v>13</v>
      </c>
      <c r="C40" s="4">
        <f t="shared" si="3"/>
        <v>43131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8"/>
    </row>
    <row r="41" spans="1:18" ht="16.5" customHeight="1" x14ac:dyDescent="0.25">
      <c r="A41" s="141"/>
      <c r="B41" s="74" t="s">
        <v>14</v>
      </c>
      <c r="C41" s="4">
        <f t="shared" si="3"/>
        <v>43132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8"/>
    </row>
    <row r="42" spans="1:18" ht="16.5" customHeight="1" x14ac:dyDescent="0.25">
      <c r="A42" s="141"/>
      <c r="B42" s="74" t="s">
        <v>6</v>
      </c>
      <c r="C42" s="4">
        <f t="shared" si="3"/>
        <v>43133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8"/>
    </row>
    <row r="43" spans="1:18" ht="16.5" customHeight="1" x14ac:dyDescent="0.25">
      <c r="A43" s="142"/>
      <c r="B43" s="79" t="s">
        <v>8</v>
      </c>
      <c r="C43" s="83">
        <f t="shared" si="3"/>
        <v>43134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</row>
    <row r="44" spans="1:18" ht="16.5" customHeight="1" x14ac:dyDescent="0.25">
      <c r="A44" s="140">
        <v>6</v>
      </c>
      <c r="B44" s="77" t="s">
        <v>9</v>
      </c>
      <c r="C44" s="82">
        <f t="shared" si="3"/>
        <v>43135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2"/>
    </row>
    <row r="45" spans="1:18" ht="16.5" customHeight="1" x14ac:dyDescent="0.25">
      <c r="A45" s="141"/>
      <c r="B45" s="74" t="s">
        <v>10</v>
      </c>
      <c r="C45" s="4">
        <f t="shared" si="3"/>
        <v>43136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8"/>
    </row>
    <row r="46" spans="1:18" ht="16.5" customHeight="1" x14ac:dyDescent="0.25">
      <c r="A46" s="141"/>
      <c r="B46" s="74" t="s">
        <v>12</v>
      </c>
      <c r="C46" s="4">
        <f t="shared" si="3"/>
        <v>43137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8"/>
    </row>
    <row r="47" spans="1:18" ht="16.5" customHeight="1" x14ac:dyDescent="0.25">
      <c r="A47" s="141"/>
      <c r="B47" s="74" t="s">
        <v>13</v>
      </c>
      <c r="C47" s="4">
        <f t="shared" si="3"/>
        <v>43138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8"/>
    </row>
    <row r="48" spans="1:18" ht="16.5" customHeight="1" x14ac:dyDescent="0.25">
      <c r="A48" s="141"/>
      <c r="B48" s="74" t="s">
        <v>14</v>
      </c>
      <c r="C48" s="4">
        <f t="shared" si="3"/>
        <v>43139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8"/>
    </row>
    <row r="49" spans="1:18" ht="16.5" customHeight="1" x14ac:dyDescent="0.25">
      <c r="A49" s="141"/>
      <c r="B49" s="74" t="s">
        <v>6</v>
      </c>
      <c r="C49" s="4">
        <f t="shared" si="3"/>
        <v>43140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8"/>
    </row>
    <row r="50" spans="1:18" ht="16.5" customHeight="1" x14ac:dyDescent="0.25">
      <c r="A50" s="142"/>
      <c r="B50" s="79" t="s">
        <v>8</v>
      </c>
      <c r="C50" s="83">
        <f t="shared" si="3"/>
        <v>43141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1"/>
    </row>
    <row r="51" spans="1:18" ht="16.5" customHeight="1" x14ac:dyDescent="0.25">
      <c r="A51" s="140">
        <v>7</v>
      </c>
      <c r="B51" s="77" t="s">
        <v>9</v>
      </c>
      <c r="C51" s="82">
        <f t="shared" si="3"/>
        <v>43142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2"/>
    </row>
    <row r="52" spans="1:18" ht="16.5" customHeight="1" x14ac:dyDescent="0.25">
      <c r="A52" s="141"/>
      <c r="B52" s="74" t="s">
        <v>10</v>
      </c>
      <c r="C52" s="4">
        <f t="shared" si="3"/>
        <v>43143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8"/>
    </row>
    <row r="53" spans="1:18" ht="16.5" customHeight="1" x14ac:dyDescent="0.25">
      <c r="A53" s="141"/>
      <c r="B53" s="74" t="s">
        <v>12</v>
      </c>
      <c r="C53" s="4">
        <f t="shared" si="3"/>
        <v>43144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8"/>
    </row>
    <row r="54" spans="1:18" ht="16.5" customHeight="1" x14ac:dyDescent="0.25">
      <c r="A54" s="141"/>
      <c r="B54" s="74" t="s">
        <v>13</v>
      </c>
      <c r="C54" s="4">
        <f t="shared" si="3"/>
        <v>43145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8"/>
    </row>
    <row r="55" spans="1:18" ht="16.5" customHeight="1" x14ac:dyDescent="0.25">
      <c r="A55" s="141"/>
      <c r="B55" s="74" t="s">
        <v>14</v>
      </c>
      <c r="C55" s="4">
        <f t="shared" si="3"/>
        <v>43146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8"/>
    </row>
    <row r="56" spans="1:18" ht="16.5" customHeight="1" x14ac:dyDescent="0.25">
      <c r="A56" s="141"/>
      <c r="B56" s="74" t="s">
        <v>6</v>
      </c>
      <c r="C56" s="4">
        <f t="shared" si="3"/>
        <v>43147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8"/>
    </row>
    <row r="57" spans="1:18" ht="16.5" customHeight="1" x14ac:dyDescent="0.25">
      <c r="A57" s="142"/>
      <c r="B57" s="79" t="s">
        <v>8</v>
      </c>
      <c r="C57" s="83">
        <f t="shared" si="3"/>
        <v>43148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1"/>
    </row>
    <row r="58" spans="1:18" ht="16.5" customHeight="1" x14ac:dyDescent="0.25">
      <c r="A58" s="140">
        <v>8</v>
      </c>
      <c r="B58" s="77" t="s">
        <v>9</v>
      </c>
      <c r="C58" s="82">
        <f t="shared" si="3"/>
        <v>43149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2"/>
    </row>
    <row r="59" spans="1:18" ht="16.5" customHeight="1" x14ac:dyDescent="0.25">
      <c r="A59" s="141"/>
      <c r="B59" s="74" t="s">
        <v>10</v>
      </c>
      <c r="C59" s="4">
        <f t="shared" si="3"/>
        <v>43150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8"/>
    </row>
    <row r="60" spans="1:18" ht="16.5" customHeight="1" x14ac:dyDescent="0.25">
      <c r="A60" s="141"/>
      <c r="B60" s="74" t="s">
        <v>12</v>
      </c>
      <c r="C60" s="4">
        <f t="shared" si="3"/>
        <v>43151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8"/>
    </row>
    <row r="61" spans="1:18" ht="16.5" customHeight="1" x14ac:dyDescent="0.25">
      <c r="A61" s="141"/>
      <c r="B61" s="74" t="s">
        <v>13</v>
      </c>
      <c r="C61" s="4">
        <f t="shared" si="3"/>
        <v>43152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8"/>
    </row>
    <row r="62" spans="1:18" ht="16.5" customHeight="1" x14ac:dyDescent="0.25">
      <c r="A62" s="141"/>
      <c r="B62" s="74" t="s">
        <v>14</v>
      </c>
      <c r="C62" s="4">
        <f t="shared" si="3"/>
        <v>43153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8"/>
    </row>
    <row r="63" spans="1:18" ht="16.5" customHeight="1" x14ac:dyDescent="0.25">
      <c r="A63" s="141"/>
      <c r="B63" s="74" t="s">
        <v>6</v>
      </c>
      <c r="C63" s="4">
        <f t="shared" si="3"/>
        <v>43154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8"/>
    </row>
    <row r="64" spans="1:18" ht="16.5" customHeight="1" x14ac:dyDescent="0.25">
      <c r="A64" s="142"/>
      <c r="B64" s="79" t="s">
        <v>8</v>
      </c>
      <c r="C64" s="83">
        <f t="shared" si="3"/>
        <v>43155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1"/>
    </row>
    <row r="65" spans="1:18" ht="16.5" customHeight="1" x14ac:dyDescent="0.25">
      <c r="A65" s="140">
        <v>9</v>
      </c>
      <c r="B65" s="77" t="s">
        <v>9</v>
      </c>
      <c r="C65" s="82">
        <f t="shared" si="3"/>
        <v>43156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2"/>
    </row>
    <row r="66" spans="1:18" ht="16.5" customHeight="1" x14ac:dyDescent="0.25">
      <c r="A66" s="141"/>
      <c r="B66" s="74" t="s">
        <v>10</v>
      </c>
      <c r="C66" s="4">
        <f t="shared" si="3"/>
        <v>43157</v>
      </c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8"/>
    </row>
    <row r="67" spans="1:18" ht="16.5" customHeight="1" x14ac:dyDescent="0.25">
      <c r="A67" s="141"/>
      <c r="B67" s="74" t="s">
        <v>12</v>
      </c>
      <c r="C67" s="4">
        <f t="shared" si="3"/>
        <v>43158</v>
      </c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8"/>
    </row>
    <row r="68" spans="1:18" ht="16.5" customHeight="1" x14ac:dyDescent="0.25">
      <c r="A68" s="141"/>
      <c r="B68" s="74" t="s">
        <v>13</v>
      </c>
      <c r="C68" s="4">
        <f t="shared" si="3"/>
        <v>43159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8"/>
    </row>
    <row r="69" spans="1:18" ht="16.5" customHeight="1" x14ac:dyDescent="0.25">
      <c r="A69" s="141"/>
      <c r="B69" s="74" t="s">
        <v>14</v>
      </c>
      <c r="C69" s="4">
        <f t="shared" si="3"/>
        <v>43160</v>
      </c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8"/>
    </row>
    <row r="70" spans="1:18" ht="16.5" customHeight="1" x14ac:dyDescent="0.25">
      <c r="A70" s="141"/>
      <c r="B70" s="74" t="s">
        <v>6</v>
      </c>
      <c r="C70" s="4">
        <f t="shared" si="3"/>
        <v>43161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8"/>
    </row>
    <row r="71" spans="1:18" ht="16.5" customHeight="1" x14ac:dyDescent="0.25">
      <c r="A71" s="142"/>
      <c r="B71" s="79" t="s">
        <v>8</v>
      </c>
      <c r="C71" s="83">
        <f t="shared" si="3"/>
        <v>43162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1"/>
    </row>
    <row r="72" spans="1:18" ht="16.5" customHeight="1" x14ac:dyDescent="0.25">
      <c r="A72" s="140">
        <v>10</v>
      </c>
      <c r="B72" s="77" t="s">
        <v>9</v>
      </c>
      <c r="C72" s="82">
        <f t="shared" si="3"/>
        <v>43163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2"/>
    </row>
    <row r="73" spans="1:18" ht="16.5" customHeight="1" x14ac:dyDescent="0.25">
      <c r="A73" s="141"/>
      <c r="B73" s="74" t="s">
        <v>10</v>
      </c>
      <c r="C73" s="4">
        <f t="shared" si="3"/>
        <v>43164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8"/>
    </row>
    <row r="74" spans="1:18" ht="16.5" customHeight="1" x14ac:dyDescent="0.25">
      <c r="A74" s="141"/>
      <c r="B74" s="74" t="s">
        <v>12</v>
      </c>
      <c r="C74" s="4">
        <f t="shared" si="3"/>
        <v>43165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8"/>
    </row>
    <row r="75" spans="1:18" ht="16.5" customHeight="1" x14ac:dyDescent="0.25">
      <c r="A75" s="141"/>
      <c r="B75" s="74" t="s">
        <v>13</v>
      </c>
      <c r="C75" s="4">
        <f t="shared" si="3"/>
        <v>43166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8"/>
    </row>
    <row r="76" spans="1:18" ht="16.5" customHeight="1" x14ac:dyDescent="0.25">
      <c r="A76" s="141"/>
      <c r="B76" s="74" t="s">
        <v>14</v>
      </c>
      <c r="C76" s="4">
        <f t="shared" ref="C76:C139" si="4">C75+1</f>
        <v>43167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8"/>
    </row>
    <row r="77" spans="1:18" ht="16.5" customHeight="1" x14ac:dyDescent="0.25">
      <c r="A77" s="141"/>
      <c r="B77" s="74" t="s">
        <v>6</v>
      </c>
      <c r="C77" s="4">
        <f t="shared" si="4"/>
        <v>43168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8"/>
    </row>
    <row r="78" spans="1:18" ht="16.5" customHeight="1" x14ac:dyDescent="0.25">
      <c r="A78" s="142"/>
      <c r="B78" s="79" t="s">
        <v>8</v>
      </c>
      <c r="C78" s="83">
        <f t="shared" si="4"/>
        <v>43169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1"/>
    </row>
    <row r="79" spans="1:18" ht="16.5" customHeight="1" x14ac:dyDescent="0.25">
      <c r="A79" s="140">
        <v>11</v>
      </c>
      <c r="B79" s="77" t="s">
        <v>9</v>
      </c>
      <c r="C79" s="82">
        <f t="shared" si="4"/>
        <v>43170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2"/>
    </row>
    <row r="80" spans="1:18" ht="16.5" customHeight="1" x14ac:dyDescent="0.25">
      <c r="A80" s="141"/>
      <c r="B80" s="74" t="s">
        <v>10</v>
      </c>
      <c r="C80" s="4">
        <f t="shared" si="4"/>
        <v>43171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8"/>
    </row>
    <row r="81" spans="1:18" ht="16.5" customHeight="1" x14ac:dyDescent="0.25">
      <c r="A81" s="141"/>
      <c r="B81" s="74" t="s">
        <v>12</v>
      </c>
      <c r="C81" s="4">
        <f t="shared" si="4"/>
        <v>43172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8"/>
    </row>
    <row r="82" spans="1:18" ht="16.5" customHeight="1" x14ac:dyDescent="0.25">
      <c r="A82" s="141"/>
      <c r="B82" s="74" t="s">
        <v>13</v>
      </c>
      <c r="C82" s="4">
        <f t="shared" si="4"/>
        <v>43173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8"/>
    </row>
    <row r="83" spans="1:18" ht="16.5" customHeight="1" x14ac:dyDescent="0.25">
      <c r="A83" s="141"/>
      <c r="B83" s="74" t="s">
        <v>14</v>
      </c>
      <c r="C83" s="4">
        <f t="shared" si="4"/>
        <v>43174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8"/>
    </row>
    <row r="84" spans="1:18" ht="16.5" customHeight="1" x14ac:dyDescent="0.25">
      <c r="A84" s="141"/>
      <c r="B84" s="74" t="s">
        <v>6</v>
      </c>
      <c r="C84" s="4">
        <f t="shared" si="4"/>
        <v>43175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8"/>
    </row>
    <row r="85" spans="1:18" ht="16.5" customHeight="1" x14ac:dyDescent="0.25">
      <c r="A85" s="142"/>
      <c r="B85" s="79" t="s">
        <v>8</v>
      </c>
      <c r="C85" s="83">
        <f t="shared" si="4"/>
        <v>43176</v>
      </c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1"/>
    </row>
    <row r="86" spans="1:18" ht="16.5" customHeight="1" x14ac:dyDescent="0.25">
      <c r="A86" s="140">
        <v>12</v>
      </c>
      <c r="B86" s="77" t="s">
        <v>9</v>
      </c>
      <c r="C86" s="82">
        <f t="shared" si="4"/>
        <v>43177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1:18" ht="16.5" customHeight="1" x14ac:dyDescent="0.25">
      <c r="A87" s="141"/>
      <c r="B87" s="74" t="s">
        <v>10</v>
      </c>
      <c r="C87" s="4">
        <f t="shared" si="4"/>
        <v>43178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8"/>
    </row>
    <row r="88" spans="1:18" ht="16.5" customHeight="1" x14ac:dyDescent="0.25">
      <c r="A88" s="141"/>
      <c r="B88" s="74" t="s">
        <v>12</v>
      </c>
      <c r="C88" s="4">
        <f t="shared" si="4"/>
        <v>43179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8"/>
    </row>
    <row r="89" spans="1:18" ht="16.5" customHeight="1" x14ac:dyDescent="0.25">
      <c r="A89" s="141"/>
      <c r="B89" s="74" t="s">
        <v>13</v>
      </c>
      <c r="C89" s="4">
        <f t="shared" si="4"/>
        <v>43180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8"/>
    </row>
    <row r="90" spans="1:18" ht="16.5" customHeight="1" x14ac:dyDescent="0.25">
      <c r="A90" s="141"/>
      <c r="B90" s="74" t="s">
        <v>14</v>
      </c>
      <c r="C90" s="4">
        <f t="shared" si="4"/>
        <v>43181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8"/>
    </row>
    <row r="91" spans="1:18" ht="16.5" customHeight="1" x14ac:dyDescent="0.25">
      <c r="A91" s="141"/>
      <c r="B91" s="74" t="s">
        <v>6</v>
      </c>
      <c r="C91" s="4">
        <f t="shared" si="4"/>
        <v>43182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8"/>
    </row>
    <row r="92" spans="1:18" ht="16.5" customHeight="1" x14ac:dyDescent="0.25">
      <c r="A92" s="142"/>
      <c r="B92" s="79" t="s">
        <v>8</v>
      </c>
      <c r="C92" s="83">
        <f t="shared" si="4"/>
        <v>43183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1"/>
    </row>
    <row r="93" spans="1:18" ht="16.5" customHeight="1" x14ac:dyDescent="0.25">
      <c r="A93" s="140">
        <v>13</v>
      </c>
      <c r="B93" s="77" t="s">
        <v>9</v>
      </c>
      <c r="C93" s="82">
        <f t="shared" si="4"/>
        <v>43184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2"/>
    </row>
    <row r="94" spans="1:18" ht="16.5" customHeight="1" x14ac:dyDescent="0.25">
      <c r="A94" s="141"/>
      <c r="B94" s="74" t="s">
        <v>10</v>
      </c>
      <c r="C94" s="4">
        <f t="shared" si="4"/>
        <v>43185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8"/>
    </row>
    <row r="95" spans="1:18" ht="16.5" customHeight="1" x14ac:dyDescent="0.25">
      <c r="A95" s="141"/>
      <c r="B95" s="74" t="s">
        <v>12</v>
      </c>
      <c r="C95" s="4">
        <f t="shared" si="4"/>
        <v>43186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8"/>
    </row>
    <row r="96" spans="1:18" ht="16.5" customHeight="1" x14ac:dyDescent="0.25">
      <c r="A96" s="141"/>
      <c r="B96" s="74" t="s">
        <v>13</v>
      </c>
      <c r="C96" s="4">
        <f t="shared" si="4"/>
        <v>43187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8"/>
    </row>
    <row r="97" spans="1:18" ht="16.5" customHeight="1" x14ac:dyDescent="0.25">
      <c r="A97" s="141"/>
      <c r="B97" s="74" t="s">
        <v>14</v>
      </c>
      <c r="C97" s="4">
        <f t="shared" si="4"/>
        <v>43188</v>
      </c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8"/>
    </row>
    <row r="98" spans="1:18" ht="16.5" customHeight="1" x14ac:dyDescent="0.25">
      <c r="A98" s="141"/>
      <c r="B98" s="74" t="s">
        <v>6</v>
      </c>
      <c r="C98" s="4">
        <f t="shared" si="4"/>
        <v>43189</v>
      </c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8"/>
    </row>
    <row r="99" spans="1:18" ht="16.5" customHeight="1" x14ac:dyDescent="0.25">
      <c r="A99" s="142"/>
      <c r="B99" s="79" t="s">
        <v>8</v>
      </c>
      <c r="C99" s="83">
        <f t="shared" si="4"/>
        <v>43190</v>
      </c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1"/>
    </row>
    <row r="100" spans="1:18" ht="16.5" customHeight="1" x14ac:dyDescent="0.25">
      <c r="A100" s="140">
        <v>14</v>
      </c>
      <c r="B100" s="77" t="s">
        <v>9</v>
      </c>
      <c r="C100" s="82">
        <f t="shared" si="4"/>
        <v>43191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2"/>
    </row>
    <row r="101" spans="1:18" ht="16.5" customHeight="1" x14ac:dyDescent="0.25">
      <c r="A101" s="141"/>
      <c r="B101" s="74" t="s">
        <v>10</v>
      </c>
      <c r="C101" s="4">
        <f t="shared" si="4"/>
        <v>43192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8"/>
    </row>
    <row r="102" spans="1:18" ht="16.5" customHeight="1" x14ac:dyDescent="0.25">
      <c r="A102" s="141"/>
      <c r="B102" s="74" t="s">
        <v>12</v>
      </c>
      <c r="C102" s="4">
        <f t="shared" si="4"/>
        <v>43193</v>
      </c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8"/>
    </row>
    <row r="103" spans="1:18" ht="16.5" customHeight="1" x14ac:dyDescent="0.25">
      <c r="A103" s="141"/>
      <c r="B103" s="74" t="s">
        <v>13</v>
      </c>
      <c r="C103" s="4">
        <f t="shared" si="4"/>
        <v>43194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8"/>
    </row>
    <row r="104" spans="1:18" ht="16.5" customHeight="1" x14ac:dyDescent="0.25">
      <c r="A104" s="141"/>
      <c r="B104" s="74" t="s">
        <v>14</v>
      </c>
      <c r="C104" s="4">
        <f t="shared" si="4"/>
        <v>43195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8"/>
    </row>
    <row r="105" spans="1:18" ht="16.5" customHeight="1" x14ac:dyDescent="0.25">
      <c r="A105" s="141"/>
      <c r="B105" s="74" t="s">
        <v>6</v>
      </c>
      <c r="C105" s="4">
        <f t="shared" si="4"/>
        <v>43196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8"/>
    </row>
    <row r="106" spans="1:18" ht="16.5" customHeight="1" x14ac:dyDescent="0.25">
      <c r="A106" s="142"/>
      <c r="B106" s="79" t="s">
        <v>8</v>
      </c>
      <c r="C106" s="83">
        <f t="shared" si="4"/>
        <v>43197</v>
      </c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1"/>
    </row>
    <row r="107" spans="1:18" ht="16.5" customHeight="1" x14ac:dyDescent="0.25">
      <c r="A107" s="140">
        <v>15</v>
      </c>
      <c r="B107" s="77" t="s">
        <v>9</v>
      </c>
      <c r="C107" s="82">
        <f t="shared" si="4"/>
        <v>43198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2"/>
    </row>
    <row r="108" spans="1:18" ht="16.5" customHeight="1" x14ac:dyDescent="0.25">
      <c r="A108" s="141"/>
      <c r="B108" s="74" t="s">
        <v>10</v>
      </c>
      <c r="C108" s="4">
        <f t="shared" si="4"/>
        <v>43199</v>
      </c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8"/>
    </row>
    <row r="109" spans="1:18" ht="16.5" customHeight="1" x14ac:dyDescent="0.25">
      <c r="A109" s="141"/>
      <c r="B109" s="74" t="s">
        <v>12</v>
      </c>
      <c r="C109" s="4">
        <f t="shared" si="4"/>
        <v>43200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8"/>
    </row>
    <row r="110" spans="1:18" ht="16.5" customHeight="1" x14ac:dyDescent="0.25">
      <c r="A110" s="141"/>
      <c r="B110" s="74" t="s">
        <v>13</v>
      </c>
      <c r="C110" s="4">
        <f t="shared" si="4"/>
        <v>43201</v>
      </c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8"/>
    </row>
    <row r="111" spans="1:18" ht="16.5" customHeight="1" x14ac:dyDescent="0.25">
      <c r="A111" s="141"/>
      <c r="B111" s="74" t="s">
        <v>14</v>
      </c>
      <c r="C111" s="4">
        <f t="shared" si="4"/>
        <v>43202</v>
      </c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8"/>
    </row>
    <row r="112" spans="1:18" ht="16.5" customHeight="1" x14ac:dyDescent="0.25">
      <c r="A112" s="141"/>
      <c r="B112" s="74" t="s">
        <v>6</v>
      </c>
      <c r="C112" s="4">
        <f t="shared" si="4"/>
        <v>43203</v>
      </c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8"/>
    </row>
    <row r="113" spans="1:18" ht="16.5" customHeight="1" x14ac:dyDescent="0.25">
      <c r="A113" s="142"/>
      <c r="B113" s="79" t="s">
        <v>8</v>
      </c>
      <c r="C113" s="83">
        <f t="shared" si="4"/>
        <v>43204</v>
      </c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1"/>
    </row>
    <row r="114" spans="1:18" ht="16.5" customHeight="1" x14ac:dyDescent="0.25">
      <c r="A114" s="140">
        <v>16</v>
      </c>
      <c r="B114" s="77" t="s">
        <v>9</v>
      </c>
      <c r="C114" s="82">
        <f t="shared" si="4"/>
        <v>43205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2"/>
    </row>
    <row r="115" spans="1:18" ht="16.5" customHeight="1" x14ac:dyDescent="0.25">
      <c r="A115" s="141"/>
      <c r="B115" s="74" t="s">
        <v>10</v>
      </c>
      <c r="C115" s="4">
        <f t="shared" si="4"/>
        <v>43206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8"/>
    </row>
    <row r="116" spans="1:18" ht="16.5" customHeight="1" x14ac:dyDescent="0.25">
      <c r="A116" s="141"/>
      <c r="B116" s="74" t="s">
        <v>12</v>
      </c>
      <c r="C116" s="4">
        <f t="shared" si="4"/>
        <v>43207</v>
      </c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8"/>
    </row>
    <row r="117" spans="1:18" ht="16.5" customHeight="1" x14ac:dyDescent="0.25">
      <c r="A117" s="141"/>
      <c r="B117" s="74" t="s">
        <v>13</v>
      </c>
      <c r="C117" s="4">
        <f t="shared" si="4"/>
        <v>43208</v>
      </c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8"/>
    </row>
    <row r="118" spans="1:18" ht="16.5" customHeight="1" x14ac:dyDescent="0.25">
      <c r="A118" s="141"/>
      <c r="B118" s="74" t="s">
        <v>14</v>
      </c>
      <c r="C118" s="4">
        <f t="shared" si="4"/>
        <v>43209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8"/>
    </row>
    <row r="119" spans="1:18" ht="16.5" customHeight="1" x14ac:dyDescent="0.25">
      <c r="A119" s="141"/>
      <c r="B119" s="74" t="s">
        <v>6</v>
      </c>
      <c r="C119" s="4">
        <f t="shared" si="4"/>
        <v>43210</v>
      </c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8"/>
    </row>
    <row r="120" spans="1:18" ht="16.5" customHeight="1" x14ac:dyDescent="0.25">
      <c r="A120" s="142"/>
      <c r="B120" s="79" t="s">
        <v>8</v>
      </c>
      <c r="C120" s="83">
        <f t="shared" si="4"/>
        <v>43211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1"/>
    </row>
    <row r="121" spans="1:18" ht="16.5" customHeight="1" x14ac:dyDescent="0.25">
      <c r="A121" s="140">
        <v>17</v>
      </c>
      <c r="B121" s="77" t="s">
        <v>9</v>
      </c>
      <c r="C121" s="82">
        <f t="shared" si="4"/>
        <v>43212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2"/>
    </row>
    <row r="122" spans="1:18" ht="16.5" customHeight="1" x14ac:dyDescent="0.25">
      <c r="A122" s="141"/>
      <c r="B122" s="74" t="s">
        <v>10</v>
      </c>
      <c r="C122" s="4">
        <f t="shared" si="4"/>
        <v>43213</v>
      </c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8"/>
    </row>
    <row r="123" spans="1:18" ht="16.5" customHeight="1" x14ac:dyDescent="0.25">
      <c r="A123" s="141"/>
      <c r="B123" s="74" t="s">
        <v>12</v>
      </c>
      <c r="C123" s="4">
        <f t="shared" si="4"/>
        <v>43214</v>
      </c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8"/>
    </row>
    <row r="124" spans="1:18" ht="16.5" customHeight="1" x14ac:dyDescent="0.25">
      <c r="A124" s="141"/>
      <c r="B124" s="74" t="s">
        <v>13</v>
      </c>
      <c r="C124" s="4">
        <f t="shared" si="4"/>
        <v>43215</v>
      </c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8"/>
    </row>
    <row r="125" spans="1:18" ht="16.5" customHeight="1" x14ac:dyDescent="0.25">
      <c r="A125" s="141"/>
      <c r="B125" s="74" t="s">
        <v>14</v>
      </c>
      <c r="C125" s="4">
        <f t="shared" si="4"/>
        <v>43216</v>
      </c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8"/>
    </row>
    <row r="126" spans="1:18" ht="16.5" customHeight="1" x14ac:dyDescent="0.25">
      <c r="A126" s="141"/>
      <c r="B126" s="74" t="s">
        <v>6</v>
      </c>
      <c r="C126" s="4">
        <f t="shared" si="4"/>
        <v>43217</v>
      </c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8"/>
    </row>
    <row r="127" spans="1:18" ht="16.5" customHeight="1" x14ac:dyDescent="0.25">
      <c r="A127" s="142"/>
      <c r="B127" s="79" t="s">
        <v>8</v>
      </c>
      <c r="C127" s="83">
        <f t="shared" si="4"/>
        <v>43218</v>
      </c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1"/>
    </row>
    <row r="128" spans="1:18" ht="16.5" customHeight="1" x14ac:dyDescent="0.25">
      <c r="A128" s="140">
        <v>18</v>
      </c>
      <c r="B128" s="77" t="s">
        <v>9</v>
      </c>
      <c r="C128" s="82">
        <f t="shared" si="4"/>
        <v>43219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2"/>
    </row>
    <row r="129" spans="1:18" ht="16.5" customHeight="1" x14ac:dyDescent="0.25">
      <c r="A129" s="141"/>
      <c r="B129" s="74" t="s">
        <v>10</v>
      </c>
      <c r="C129" s="4">
        <f t="shared" si="4"/>
        <v>43220</v>
      </c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8"/>
    </row>
    <row r="130" spans="1:18" ht="16.5" customHeight="1" x14ac:dyDescent="0.25">
      <c r="A130" s="141"/>
      <c r="B130" s="74" t="s">
        <v>12</v>
      </c>
      <c r="C130" s="4">
        <f t="shared" si="4"/>
        <v>43221</v>
      </c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8"/>
    </row>
    <row r="131" spans="1:18" ht="16.5" customHeight="1" x14ac:dyDescent="0.25">
      <c r="A131" s="141"/>
      <c r="B131" s="74" t="s">
        <v>13</v>
      </c>
      <c r="C131" s="4">
        <f t="shared" si="4"/>
        <v>43222</v>
      </c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8"/>
    </row>
    <row r="132" spans="1:18" ht="16.5" customHeight="1" x14ac:dyDescent="0.25">
      <c r="A132" s="141"/>
      <c r="B132" s="74" t="s">
        <v>14</v>
      </c>
      <c r="C132" s="4">
        <f t="shared" si="4"/>
        <v>43223</v>
      </c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8"/>
    </row>
    <row r="133" spans="1:18" ht="16.5" customHeight="1" x14ac:dyDescent="0.25">
      <c r="A133" s="141"/>
      <c r="B133" s="74" t="s">
        <v>6</v>
      </c>
      <c r="C133" s="4">
        <f t="shared" si="4"/>
        <v>43224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8"/>
    </row>
    <row r="134" spans="1:18" ht="16.5" customHeight="1" x14ac:dyDescent="0.25">
      <c r="A134" s="142"/>
      <c r="B134" s="79" t="s">
        <v>8</v>
      </c>
      <c r="C134" s="83">
        <f t="shared" si="4"/>
        <v>43225</v>
      </c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1"/>
    </row>
    <row r="135" spans="1:18" ht="16.5" customHeight="1" x14ac:dyDescent="0.25">
      <c r="A135" s="140">
        <v>19</v>
      </c>
      <c r="B135" s="77" t="s">
        <v>9</v>
      </c>
      <c r="C135" s="82">
        <f t="shared" si="4"/>
        <v>43226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2"/>
    </row>
    <row r="136" spans="1:18" ht="16.5" customHeight="1" x14ac:dyDescent="0.25">
      <c r="A136" s="141"/>
      <c r="B136" s="74" t="s">
        <v>10</v>
      </c>
      <c r="C136" s="4">
        <f t="shared" si="4"/>
        <v>43227</v>
      </c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8"/>
    </row>
    <row r="137" spans="1:18" ht="16.5" customHeight="1" x14ac:dyDescent="0.25">
      <c r="A137" s="141"/>
      <c r="B137" s="74" t="s">
        <v>12</v>
      </c>
      <c r="C137" s="4">
        <f t="shared" si="4"/>
        <v>43228</v>
      </c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8"/>
    </row>
    <row r="138" spans="1:18" ht="16.5" customHeight="1" x14ac:dyDescent="0.25">
      <c r="A138" s="141"/>
      <c r="B138" s="74" t="s">
        <v>13</v>
      </c>
      <c r="C138" s="4">
        <f t="shared" si="4"/>
        <v>43229</v>
      </c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8"/>
    </row>
    <row r="139" spans="1:18" ht="16.5" customHeight="1" x14ac:dyDescent="0.25">
      <c r="A139" s="141"/>
      <c r="B139" s="74" t="s">
        <v>14</v>
      </c>
      <c r="C139" s="4">
        <f t="shared" si="4"/>
        <v>43230</v>
      </c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8"/>
    </row>
    <row r="140" spans="1:18" ht="16.5" customHeight="1" x14ac:dyDescent="0.25">
      <c r="A140" s="141"/>
      <c r="B140" s="74" t="s">
        <v>6</v>
      </c>
      <c r="C140" s="4">
        <f t="shared" ref="C140:C203" si="5">C139+1</f>
        <v>43231</v>
      </c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8"/>
    </row>
    <row r="141" spans="1:18" ht="16.5" customHeight="1" x14ac:dyDescent="0.25">
      <c r="A141" s="142"/>
      <c r="B141" s="79" t="s">
        <v>8</v>
      </c>
      <c r="C141" s="83">
        <f t="shared" si="5"/>
        <v>43232</v>
      </c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1"/>
    </row>
    <row r="142" spans="1:18" ht="16.5" customHeight="1" x14ac:dyDescent="0.25">
      <c r="A142" s="140">
        <v>20</v>
      </c>
      <c r="B142" s="77" t="s">
        <v>9</v>
      </c>
      <c r="C142" s="82">
        <f t="shared" si="5"/>
        <v>43233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2"/>
    </row>
    <row r="143" spans="1:18" ht="16.5" customHeight="1" x14ac:dyDescent="0.25">
      <c r="A143" s="141"/>
      <c r="B143" s="74" t="s">
        <v>10</v>
      </c>
      <c r="C143" s="4">
        <f t="shared" si="5"/>
        <v>43234</v>
      </c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8"/>
    </row>
    <row r="144" spans="1:18" ht="16.5" customHeight="1" x14ac:dyDescent="0.25">
      <c r="A144" s="141"/>
      <c r="B144" s="74" t="s">
        <v>12</v>
      </c>
      <c r="C144" s="4">
        <f t="shared" si="5"/>
        <v>43235</v>
      </c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8"/>
    </row>
    <row r="145" spans="1:18" ht="16.5" customHeight="1" x14ac:dyDescent="0.25">
      <c r="A145" s="141"/>
      <c r="B145" s="74" t="s">
        <v>13</v>
      </c>
      <c r="C145" s="4">
        <f t="shared" si="5"/>
        <v>43236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8"/>
    </row>
    <row r="146" spans="1:18" ht="16.5" customHeight="1" x14ac:dyDescent="0.25">
      <c r="A146" s="141"/>
      <c r="B146" s="74" t="s">
        <v>14</v>
      </c>
      <c r="C146" s="4">
        <f t="shared" si="5"/>
        <v>43237</v>
      </c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8"/>
    </row>
    <row r="147" spans="1:18" ht="16.5" customHeight="1" x14ac:dyDescent="0.25">
      <c r="A147" s="141"/>
      <c r="B147" s="74" t="s">
        <v>6</v>
      </c>
      <c r="C147" s="4">
        <f t="shared" si="5"/>
        <v>43238</v>
      </c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8"/>
    </row>
    <row r="148" spans="1:18" ht="16.5" customHeight="1" x14ac:dyDescent="0.25">
      <c r="A148" s="142"/>
      <c r="B148" s="79" t="s">
        <v>8</v>
      </c>
      <c r="C148" s="83">
        <f t="shared" si="5"/>
        <v>43239</v>
      </c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1"/>
    </row>
    <row r="149" spans="1:18" ht="16.5" customHeight="1" x14ac:dyDescent="0.25">
      <c r="A149" s="140">
        <v>21</v>
      </c>
      <c r="B149" s="77" t="s">
        <v>9</v>
      </c>
      <c r="C149" s="82">
        <f t="shared" si="5"/>
        <v>43240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2"/>
    </row>
    <row r="150" spans="1:18" ht="16.5" customHeight="1" x14ac:dyDescent="0.25">
      <c r="A150" s="141"/>
      <c r="B150" s="74" t="s">
        <v>10</v>
      </c>
      <c r="C150" s="4">
        <f t="shared" si="5"/>
        <v>43241</v>
      </c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8"/>
    </row>
    <row r="151" spans="1:18" ht="16.5" customHeight="1" x14ac:dyDescent="0.25">
      <c r="A151" s="141"/>
      <c r="B151" s="74" t="s">
        <v>12</v>
      </c>
      <c r="C151" s="4">
        <f t="shared" si="5"/>
        <v>43242</v>
      </c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8"/>
    </row>
    <row r="152" spans="1:18" ht="16.5" customHeight="1" x14ac:dyDescent="0.25">
      <c r="A152" s="141"/>
      <c r="B152" s="74" t="s">
        <v>13</v>
      </c>
      <c r="C152" s="4">
        <f t="shared" si="5"/>
        <v>43243</v>
      </c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8"/>
    </row>
    <row r="153" spans="1:18" ht="16.5" customHeight="1" x14ac:dyDescent="0.25">
      <c r="A153" s="141"/>
      <c r="B153" s="74" t="s">
        <v>14</v>
      </c>
      <c r="C153" s="4">
        <f t="shared" si="5"/>
        <v>43244</v>
      </c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8"/>
    </row>
    <row r="154" spans="1:18" ht="16.5" customHeight="1" x14ac:dyDescent="0.25">
      <c r="A154" s="141"/>
      <c r="B154" s="74" t="s">
        <v>6</v>
      </c>
      <c r="C154" s="4">
        <f t="shared" si="5"/>
        <v>43245</v>
      </c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8"/>
    </row>
    <row r="155" spans="1:18" ht="16.5" customHeight="1" x14ac:dyDescent="0.25">
      <c r="A155" s="142"/>
      <c r="B155" s="79" t="s">
        <v>8</v>
      </c>
      <c r="C155" s="83">
        <f t="shared" si="5"/>
        <v>43246</v>
      </c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1"/>
    </row>
    <row r="156" spans="1:18" ht="16.5" customHeight="1" x14ac:dyDescent="0.25">
      <c r="A156" s="140">
        <v>22</v>
      </c>
      <c r="B156" s="77" t="s">
        <v>9</v>
      </c>
      <c r="C156" s="82">
        <f t="shared" si="5"/>
        <v>43247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2"/>
    </row>
    <row r="157" spans="1:18" ht="16.5" customHeight="1" x14ac:dyDescent="0.25">
      <c r="A157" s="141"/>
      <c r="B157" s="74" t="s">
        <v>10</v>
      </c>
      <c r="C157" s="4">
        <f t="shared" si="5"/>
        <v>43248</v>
      </c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8"/>
    </row>
    <row r="158" spans="1:18" ht="16.5" customHeight="1" x14ac:dyDescent="0.25">
      <c r="A158" s="141"/>
      <c r="B158" s="74" t="s">
        <v>12</v>
      </c>
      <c r="C158" s="4">
        <f t="shared" si="5"/>
        <v>43249</v>
      </c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8"/>
    </row>
    <row r="159" spans="1:18" ht="16.5" customHeight="1" x14ac:dyDescent="0.25">
      <c r="A159" s="141"/>
      <c r="B159" s="74" t="s">
        <v>13</v>
      </c>
      <c r="C159" s="4">
        <f t="shared" si="5"/>
        <v>43250</v>
      </c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8"/>
    </row>
    <row r="160" spans="1:18" ht="16.5" customHeight="1" x14ac:dyDescent="0.25">
      <c r="A160" s="141"/>
      <c r="B160" s="74" t="s">
        <v>14</v>
      </c>
      <c r="C160" s="4">
        <f t="shared" si="5"/>
        <v>43251</v>
      </c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8"/>
    </row>
    <row r="161" spans="1:18" ht="16.5" customHeight="1" x14ac:dyDescent="0.25">
      <c r="A161" s="141"/>
      <c r="B161" s="74" t="s">
        <v>6</v>
      </c>
      <c r="C161" s="4">
        <f t="shared" si="5"/>
        <v>43252</v>
      </c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8"/>
    </row>
    <row r="162" spans="1:18" ht="16.5" customHeight="1" x14ac:dyDescent="0.25">
      <c r="A162" s="142"/>
      <c r="B162" s="79" t="s">
        <v>8</v>
      </c>
      <c r="C162" s="83">
        <f t="shared" si="5"/>
        <v>43253</v>
      </c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1"/>
    </row>
    <row r="163" spans="1:18" ht="16.5" customHeight="1" x14ac:dyDescent="0.25">
      <c r="A163" s="140">
        <v>23</v>
      </c>
      <c r="B163" s="77" t="s">
        <v>9</v>
      </c>
      <c r="C163" s="82">
        <f t="shared" si="5"/>
        <v>43254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2"/>
    </row>
    <row r="164" spans="1:18" ht="16.5" customHeight="1" x14ac:dyDescent="0.25">
      <c r="A164" s="141"/>
      <c r="B164" s="74" t="s">
        <v>10</v>
      </c>
      <c r="C164" s="4">
        <f t="shared" si="5"/>
        <v>43255</v>
      </c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8"/>
    </row>
    <row r="165" spans="1:18" ht="16.5" customHeight="1" x14ac:dyDescent="0.25">
      <c r="A165" s="141"/>
      <c r="B165" s="74" t="s">
        <v>12</v>
      </c>
      <c r="C165" s="4">
        <f t="shared" si="5"/>
        <v>43256</v>
      </c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8"/>
    </row>
    <row r="166" spans="1:18" ht="16.5" customHeight="1" x14ac:dyDescent="0.25">
      <c r="A166" s="141"/>
      <c r="B166" s="74" t="s">
        <v>13</v>
      </c>
      <c r="C166" s="4">
        <f t="shared" si="5"/>
        <v>43257</v>
      </c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8"/>
    </row>
    <row r="167" spans="1:18" ht="16.5" customHeight="1" x14ac:dyDescent="0.25">
      <c r="A167" s="141"/>
      <c r="B167" s="74" t="s">
        <v>14</v>
      </c>
      <c r="C167" s="4">
        <f t="shared" si="5"/>
        <v>43258</v>
      </c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8"/>
    </row>
    <row r="168" spans="1:18" ht="16.5" customHeight="1" x14ac:dyDescent="0.25">
      <c r="A168" s="141"/>
      <c r="B168" s="74" t="s">
        <v>6</v>
      </c>
      <c r="C168" s="4">
        <f t="shared" si="5"/>
        <v>43259</v>
      </c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8"/>
    </row>
    <row r="169" spans="1:18" ht="16.5" customHeight="1" x14ac:dyDescent="0.25">
      <c r="A169" s="142"/>
      <c r="B169" s="79" t="s">
        <v>8</v>
      </c>
      <c r="C169" s="83">
        <f t="shared" si="5"/>
        <v>43260</v>
      </c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1"/>
    </row>
    <row r="170" spans="1:18" ht="16.5" customHeight="1" x14ac:dyDescent="0.25">
      <c r="A170" s="140">
        <v>24</v>
      </c>
      <c r="B170" s="77" t="s">
        <v>9</v>
      </c>
      <c r="C170" s="82">
        <f t="shared" si="5"/>
        <v>43261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2"/>
    </row>
    <row r="171" spans="1:18" ht="16.5" customHeight="1" x14ac:dyDescent="0.25">
      <c r="A171" s="141"/>
      <c r="B171" s="74" t="s">
        <v>10</v>
      </c>
      <c r="C171" s="4">
        <f t="shared" si="5"/>
        <v>43262</v>
      </c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8"/>
    </row>
    <row r="172" spans="1:18" ht="16.5" customHeight="1" x14ac:dyDescent="0.25">
      <c r="A172" s="141"/>
      <c r="B172" s="74" t="s">
        <v>12</v>
      </c>
      <c r="C172" s="4">
        <f t="shared" si="5"/>
        <v>43263</v>
      </c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8"/>
    </row>
    <row r="173" spans="1:18" ht="16.5" customHeight="1" x14ac:dyDescent="0.25">
      <c r="A173" s="141"/>
      <c r="B173" s="74" t="s">
        <v>13</v>
      </c>
      <c r="C173" s="4">
        <f t="shared" si="5"/>
        <v>43264</v>
      </c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8"/>
    </row>
    <row r="174" spans="1:18" ht="16.5" customHeight="1" x14ac:dyDescent="0.25">
      <c r="A174" s="141"/>
      <c r="B174" s="74" t="s">
        <v>14</v>
      </c>
      <c r="C174" s="4">
        <f t="shared" si="5"/>
        <v>43265</v>
      </c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8"/>
    </row>
    <row r="175" spans="1:18" ht="16.5" customHeight="1" x14ac:dyDescent="0.25">
      <c r="A175" s="141"/>
      <c r="B175" s="74" t="s">
        <v>6</v>
      </c>
      <c r="C175" s="4">
        <f t="shared" si="5"/>
        <v>43266</v>
      </c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8"/>
    </row>
    <row r="176" spans="1:18" ht="16.5" customHeight="1" x14ac:dyDescent="0.25">
      <c r="A176" s="142"/>
      <c r="B176" s="79" t="s">
        <v>8</v>
      </c>
      <c r="C176" s="83">
        <f t="shared" si="5"/>
        <v>43267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1"/>
    </row>
    <row r="177" spans="1:18" ht="16.5" customHeight="1" x14ac:dyDescent="0.25">
      <c r="A177" s="140">
        <v>25</v>
      </c>
      <c r="B177" s="77" t="s">
        <v>9</v>
      </c>
      <c r="C177" s="82">
        <f t="shared" si="5"/>
        <v>43268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2"/>
    </row>
    <row r="178" spans="1:18" ht="16.5" customHeight="1" x14ac:dyDescent="0.25">
      <c r="A178" s="141"/>
      <c r="B178" s="74" t="s">
        <v>10</v>
      </c>
      <c r="C178" s="4">
        <f t="shared" si="5"/>
        <v>43269</v>
      </c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8"/>
    </row>
    <row r="179" spans="1:18" ht="16.5" customHeight="1" x14ac:dyDescent="0.25">
      <c r="A179" s="141"/>
      <c r="B179" s="74" t="s">
        <v>12</v>
      </c>
      <c r="C179" s="4">
        <f t="shared" si="5"/>
        <v>43270</v>
      </c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8"/>
    </row>
    <row r="180" spans="1:18" ht="16.5" customHeight="1" x14ac:dyDescent="0.25">
      <c r="A180" s="141"/>
      <c r="B180" s="74" t="s">
        <v>13</v>
      </c>
      <c r="C180" s="4">
        <f t="shared" si="5"/>
        <v>43271</v>
      </c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8"/>
    </row>
    <row r="181" spans="1:18" ht="16.5" customHeight="1" x14ac:dyDescent="0.25">
      <c r="A181" s="141"/>
      <c r="B181" s="74" t="s">
        <v>14</v>
      </c>
      <c r="C181" s="4">
        <f t="shared" si="5"/>
        <v>43272</v>
      </c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8"/>
    </row>
    <row r="182" spans="1:18" ht="16.5" customHeight="1" x14ac:dyDescent="0.25">
      <c r="A182" s="141"/>
      <c r="B182" s="74" t="s">
        <v>6</v>
      </c>
      <c r="C182" s="4">
        <f t="shared" si="5"/>
        <v>43273</v>
      </c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8"/>
    </row>
    <row r="183" spans="1:18" ht="16.5" customHeight="1" x14ac:dyDescent="0.25">
      <c r="A183" s="142"/>
      <c r="B183" s="79" t="s">
        <v>8</v>
      </c>
      <c r="C183" s="83">
        <f t="shared" si="5"/>
        <v>43274</v>
      </c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1"/>
    </row>
    <row r="184" spans="1:18" ht="16.5" customHeight="1" x14ac:dyDescent="0.25">
      <c r="A184" s="140">
        <v>26</v>
      </c>
      <c r="B184" s="77" t="s">
        <v>9</v>
      </c>
      <c r="C184" s="82">
        <f t="shared" si="5"/>
        <v>43275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2"/>
    </row>
    <row r="185" spans="1:18" ht="16.5" customHeight="1" x14ac:dyDescent="0.25">
      <c r="A185" s="141"/>
      <c r="B185" s="74" t="s">
        <v>10</v>
      </c>
      <c r="C185" s="4">
        <f t="shared" si="5"/>
        <v>43276</v>
      </c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8"/>
    </row>
    <row r="186" spans="1:18" ht="16.5" customHeight="1" x14ac:dyDescent="0.25">
      <c r="A186" s="141"/>
      <c r="B186" s="74" t="s">
        <v>12</v>
      </c>
      <c r="C186" s="4">
        <f t="shared" si="5"/>
        <v>43277</v>
      </c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8"/>
    </row>
    <row r="187" spans="1:18" ht="16.5" customHeight="1" x14ac:dyDescent="0.25">
      <c r="A187" s="141"/>
      <c r="B187" s="74" t="s">
        <v>13</v>
      </c>
      <c r="C187" s="4">
        <f t="shared" si="5"/>
        <v>43278</v>
      </c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8"/>
    </row>
    <row r="188" spans="1:18" ht="16.5" customHeight="1" x14ac:dyDescent="0.25">
      <c r="A188" s="141"/>
      <c r="B188" s="74" t="s">
        <v>14</v>
      </c>
      <c r="C188" s="4">
        <f t="shared" si="5"/>
        <v>43279</v>
      </c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8"/>
    </row>
    <row r="189" spans="1:18" ht="16.5" customHeight="1" x14ac:dyDescent="0.25">
      <c r="A189" s="141"/>
      <c r="B189" s="74" t="s">
        <v>6</v>
      </c>
      <c r="C189" s="4">
        <f t="shared" si="5"/>
        <v>43280</v>
      </c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8"/>
    </row>
    <row r="190" spans="1:18" ht="16.5" customHeight="1" x14ac:dyDescent="0.25">
      <c r="A190" s="142"/>
      <c r="B190" s="79" t="s">
        <v>8</v>
      </c>
      <c r="C190" s="83">
        <f t="shared" si="5"/>
        <v>43281</v>
      </c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1"/>
    </row>
    <row r="191" spans="1:18" ht="16.5" customHeight="1" x14ac:dyDescent="0.25">
      <c r="A191" s="140">
        <v>27</v>
      </c>
      <c r="B191" s="77" t="s">
        <v>9</v>
      </c>
      <c r="C191" s="82">
        <f t="shared" si="5"/>
        <v>43282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2"/>
    </row>
    <row r="192" spans="1:18" ht="16.5" customHeight="1" x14ac:dyDescent="0.25">
      <c r="A192" s="141"/>
      <c r="B192" s="74" t="s">
        <v>10</v>
      </c>
      <c r="C192" s="4">
        <f t="shared" si="5"/>
        <v>43283</v>
      </c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8"/>
    </row>
    <row r="193" spans="1:18" ht="16.5" customHeight="1" x14ac:dyDescent="0.25">
      <c r="A193" s="141"/>
      <c r="B193" s="74" t="s">
        <v>12</v>
      </c>
      <c r="C193" s="4">
        <f t="shared" si="5"/>
        <v>43284</v>
      </c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8"/>
    </row>
    <row r="194" spans="1:18" ht="16.5" customHeight="1" x14ac:dyDescent="0.25">
      <c r="A194" s="141"/>
      <c r="B194" s="74" t="s">
        <v>13</v>
      </c>
      <c r="C194" s="4">
        <f t="shared" si="5"/>
        <v>43285</v>
      </c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8"/>
    </row>
    <row r="195" spans="1:18" ht="16.5" customHeight="1" x14ac:dyDescent="0.25">
      <c r="A195" s="141"/>
      <c r="B195" s="74" t="s">
        <v>14</v>
      </c>
      <c r="C195" s="4">
        <f t="shared" si="5"/>
        <v>43286</v>
      </c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8"/>
    </row>
    <row r="196" spans="1:18" ht="16.5" customHeight="1" x14ac:dyDescent="0.25">
      <c r="A196" s="141"/>
      <c r="B196" s="74" t="s">
        <v>6</v>
      </c>
      <c r="C196" s="4">
        <f t="shared" si="5"/>
        <v>43287</v>
      </c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8"/>
    </row>
    <row r="197" spans="1:18" ht="16.5" customHeight="1" x14ac:dyDescent="0.25">
      <c r="A197" s="142"/>
      <c r="B197" s="79" t="s">
        <v>8</v>
      </c>
      <c r="C197" s="83">
        <f t="shared" si="5"/>
        <v>43288</v>
      </c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1"/>
    </row>
    <row r="198" spans="1:18" ht="16.5" customHeight="1" x14ac:dyDescent="0.25">
      <c r="A198" s="140">
        <v>28</v>
      </c>
      <c r="B198" s="77" t="s">
        <v>9</v>
      </c>
      <c r="C198" s="82">
        <f t="shared" si="5"/>
        <v>43289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2"/>
    </row>
    <row r="199" spans="1:18" ht="16.5" customHeight="1" x14ac:dyDescent="0.25">
      <c r="A199" s="141"/>
      <c r="B199" s="74" t="s">
        <v>10</v>
      </c>
      <c r="C199" s="4">
        <f t="shared" si="5"/>
        <v>43290</v>
      </c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8"/>
    </row>
    <row r="200" spans="1:18" ht="16.5" customHeight="1" x14ac:dyDescent="0.25">
      <c r="A200" s="141"/>
      <c r="B200" s="74" t="s">
        <v>12</v>
      </c>
      <c r="C200" s="4">
        <f t="shared" si="5"/>
        <v>43291</v>
      </c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8"/>
    </row>
    <row r="201" spans="1:18" ht="16.5" customHeight="1" x14ac:dyDescent="0.25">
      <c r="A201" s="141"/>
      <c r="B201" s="74" t="s">
        <v>13</v>
      </c>
      <c r="C201" s="4">
        <f t="shared" si="5"/>
        <v>43292</v>
      </c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8"/>
    </row>
    <row r="202" spans="1:18" ht="16.5" customHeight="1" x14ac:dyDescent="0.25">
      <c r="A202" s="141"/>
      <c r="B202" s="74" t="s">
        <v>14</v>
      </c>
      <c r="C202" s="4">
        <f t="shared" si="5"/>
        <v>43293</v>
      </c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8"/>
    </row>
    <row r="203" spans="1:18" ht="16.5" customHeight="1" x14ac:dyDescent="0.25">
      <c r="A203" s="141"/>
      <c r="B203" s="74" t="s">
        <v>6</v>
      </c>
      <c r="C203" s="4">
        <f t="shared" si="5"/>
        <v>43294</v>
      </c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8"/>
    </row>
    <row r="204" spans="1:18" ht="16.5" customHeight="1" x14ac:dyDescent="0.25">
      <c r="A204" s="142"/>
      <c r="B204" s="79" t="s">
        <v>8</v>
      </c>
      <c r="C204" s="83">
        <f t="shared" ref="C204:C267" si="6">C203+1</f>
        <v>43295</v>
      </c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1"/>
    </row>
    <row r="205" spans="1:18" ht="16.5" customHeight="1" x14ac:dyDescent="0.25">
      <c r="A205" s="140">
        <v>29</v>
      </c>
      <c r="B205" s="77" t="s">
        <v>9</v>
      </c>
      <c r="C205" s="82">
        <f t="shared" si="6"/>
        <v>43296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2"/>
    </row>
    <row r="206" spans="1:18" ht="16.5" customHeight="1" x14ac:dyDescent="0.25">
      <c r="A206" s="141"/>
      <c r="B206" s="74" t="s">
        <v>10</v>
      </c>
      <c r="C206" s="4">
        <f t="shared" si="6"/>
        <v>43297</v>
      </c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8"/>
    </row>
    <row r="207" spans="1:18" ht="16.5" customHeight="1" x14ac:dyDescent="0.25">
      <c r="A207" s="141"/>
      <c r="B207" s="74" t="s">
        <v>12</v>
      </c>
      <c r="C207" s="4">
        <f t="shared" si="6"/>
        <v>43298</v>
      </c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8"/>
    </row>
    <row r="208" spans="1:18" ht="16.5" customHeight="1" x14ac:dyDescent="0.25">
      <c r="A208" s="141"/>
      <c r="B208" s="74" t="s">
        <v>13</v>
      </c>
      <c r="C208" s="4">
        <f t="shared" si="6"/>
        <v>43299</v>
      </c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8"/>
    </row>
    <row r="209" spans="1:18" ht="16.5" customHeight="1" x14ac:dyDescent="0.25">
      <c r="A209" s="141"/>
      <c r="B209" s="74" t="s">
        <v>14</v>
      </c>
      <c r="C209" s="4">
        <f t="shared" si="6"/>
        <v>43300</v>
      </c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8"/>
    </row>
    <row r="210" spans="1:18" ht="16.5" customHeight="1" x14ac:dyDescent="0.25">
      <c r="A210" s="141"/>
      <c r="B210" s="74" t="s">
        <v>6</v>
      </c>
      <c r="C210" s="4">
        <f t="shared" si="6"/>
        <v>43301</v>
      </c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8"/>
    </row>
    <row r="211" spans="1:18" ht="16.5" customHeight="1" x14ac:dyDescent="0.25">
      <c r="A211" s="142"/>
      <c r="B211" s="79" t="s">
        <v>8</v>
      </c>
      <c r="C211" s="83">
        <f t="shared" si="6"/>
        <v>43302</v>
      </c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1"/>
    </row>
    <row r="212" spans="1:18" ht="16.5" customHeight="1" x14ac:dyDescent="0.25">
      <c r="A212" s="140">
        <v>30</v>
      </c>
      <c r="B212" s="77" t="s">
        <v>9</v>
      </c>
      <c r="C212" s="82">
        <f t="shared" si="6"/>
        <v>43303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2"/>
    </row>
    <row r="213" spans="1:18" ht="16.5" customHeight="1" x14ac:dyDescent="0.25">
      <c r="A213" s="141"/>
      <c r="B213" s="74" t="s">
        <v>10</v>
      </c>
      <c r="C213" s="4">
        <f t="shared" si="6"/>
        <v>43304</v>
      </c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8"/>
    </row>
    <row r="214" spans="1:18" ht="16.5" customHeight="1" x14ac:dyDescent="0.25">
      <c r="A214" s="141"/>
      <c r="B214" s="74" t="s">
        <v>12</v>
      </c>
      <c r="C214" s="4">
        <f t="shared" si="6"/>
        <v>43305</v>
      </c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8"/>
    </row>
    <row r="215" spans="1:18" ht="16.5" customHeight="1" x14ac:dyDescent="0.25">
      <c r="A215" s="141"/>
      <c r="B215" s="74" t="s">
        <v>13</v>
      </c>
      <c r="C215" s="4">
        <f t="shared" si="6"/>
        <v>43306</v>
      </c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8"/>
    </row>
    <row r="216" spans="1:18" ht="16.5" customHeight="1" x14ac:dyDescent="0.25">
      <c r="A216" s="141"/>
      <c r="B216" s="74" t="s">
        <v>14</v>
      </c>
      <c r="C216" s="4">
        <f t="shared" si="6"/>
        <v>43307</v>
      </c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8"/>
    </row>
    <row r="217" spans="1:18" ht="16.5" customHeight="1" x14ac:dyDescent="0.25">
      <c r="A217" s="141"/>
      <c r="B217" s="74" t="s">
        <v>6</v>
      </c>
      <c r="C217" s="4">
        <f t="shared" si="6"/>
        <v>43308</v>
      </c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8"/>
    </row>
    <row r="218" spans="1:18" ht="16.5" customHeight="1" x14ac:dyDescent="0.25">
      <c r="A218" s="142"/>
      <c r="B218" s="79" t="s">
        <v>8</v>
      </c>
      <c r="C218" s="83">
        <f t="shared" si="6"/>
        <v>43309</v>
      </c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1"/>
    </row>
    <row r="219" spans="1:18" ht="16.5" customHeight="1" x14ac:dyDescent="0.25">
      <c r="A219" s="140">
        <v>31</v>
      </c>
      <c r="B219" s="77" t="s">
        <v>9</v>
      </c>
      <c r="C219" s="82">
        <f t="shared" si="6"/>
        <v>43310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2"/>
    </row>
    <row r="220" spans="1:18" ht="16.5" customHeight="1" x14ac:dyDescent="0.25">
      <c r="A220" s="141"/>
      <c r="B220" s="74" t="s">
        <v>10</v>
      </c>
      <c r="C220" s="4">
        <f t="shared" si="6"/>
        <v>43311</v>
      </c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8"/>
    </row>
    <row r="221" spans="1:18" ht="16.5" customHeight="1" x14ac:dyDescent="0.25">
      <c r="A221" s="141"/>
      <c r="B221" s="74" t="s">
        <v>12</v>
      </c>
      <c r="C221" s="4">
        <f t="shared" si="6"/>
        <v>43312</v>
      </c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8"/>
    </row>
    <row r="222" spans="1:18" ht="16.5" customHeight="1" x14ac:dyDescent="0.25">
      <c r="A222" s="141"/>
      <c r="B222" s="74" t="s">
        <v>13</v>
      </c>
      <c r="C222" s="4">
        <f t="shared" si="6"/>
        <v>43313</v>
      </c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8"/>
    </row>
    <row r="223" spans="1:18" ht="16.5" customHeight="1" x14ac:dyDescent="0.25">
      <c r="A223" s="141"/>
      <c r="B223" s="74" t="s">
        <v>14</v>
      </c>
      <c r="C223" s="4">
        <f t="shared" si="6"/>
        <v>43314</v>
      </c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8"/>
    </row>
    <row r="224" spans="1:18" ht="16.5" customHeight="1" x14ac:dyDescent="0.25">
      <c r="A224" s="141"/>
      <c r="B224" s="74" t="s">
        <v>6</v>
      </c>
      <c r="C224" s="4">
        <f t="shared" si="6"/>
        <v>43315</v>
      </c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8"/>
    </row>
    <row r="225" spans="1:18" ht="16.5" customHeight="1" x14ac:dyDescent="0.25">
      <c r="A225" s="142"/>
      <c r="B225" s="79" t="s">
        <v>8</v>
      </c>
      <c r="C225" s="83">
        <f t="shared" si="6"/>
        <v>43316</v>
      </c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1"/>
    </row>
    <row r="226" spans="1:18" ht="16.5" customHeight="1" x14ac:dyDescent="0.25">
      <c r="A226" s="140">
        <v>32</v>
      </c>
      <c r="B226" s="77" t="s">
        <v>9</v>
      </c>
      <c r="C226" s="82">
        <f t="shared" si="6"/>
        <v>43317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2"/>
    </row>
    <row r="227" spans="1:18" ht="16.5" customHeight="1" x14ac:dyDescent="0.25">
      <c r="A227" s="141"/>
      <c r="B227" s="74" t="s">
        <v>10</v>
      </c>
      <c r="C227" s="4">
        <f t="shared" si="6"/>
        <v>43318</v>
      </c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8"/>
    </row>
    <row r="228" spans="1:18" ht="16.5" customHeight="1" x14ac:dyDescent="0.25">
      <c r="A228" s="141"/>
      <c r="B228" s="74" t="s">
        <v>12</v>
      </c>
      <c r="C228" s="4">
        <f t="shared" si="6"/>
        <v>43319</v>
      </c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8"/>
    </row>
    <row r="229" spans="1:18" ht="16.5" customHeight="1" x14ac:dyDescent="0.25">
      <c r="A229" s="141"/>
      <c r="B229" s="74" t="s">
        <v>13</v>
      </c>
      <c r="C229" s="4">
        <f t="shared" si="6"/>
        <v>43320</v>
      </c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8"/>
    </row>
    <row r="230" spans="1:18" ht="16.5" customHeight="1" x14ac:dyDescent="0.25">
      <c r="A230" s="141"/>
      <c r="B230" s="74" t="s">
        <v>14</v>
      </c>
      <c r="C230" s="4">
        <f t="shared" si="6"/>
        <v>43321</v>
      </c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8"/>
    </row>
    <row r="231" spans="1:18" ht="16.5" customHeight="1" x14ac:dyDescent="0.25">
      <c r="A231" s="141"/>
      <c r="B231" s="74" t="s">
        <v>6</v>
      </c>
      <c r="C231" s="4">
        <f t="shared" si="6"/>
        <v>43322</v>
      </c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8"/>
    </row>
    <row r="232" spans="1:18" ht="16.5" customHeight="1" x14ac:dyDescent="0.25">
      <c r="A232" s="142"/>
      <c r="B232" s="79" t="s">
        <v>8</v>
      </c>
      <c r="C232" s="83">
        <f t="shared" si="6"/>
        <v>43323</v>
      </c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1"/>
    </row>
    <row r="233" spans="1:18" ht="16.5" customHeight="1" x14ac:dyDescent="0.25">
      <c r="A233" s="140">
        <v>33</v>
      </c>
      <c r="B233" s="77" t="s">
        <v>9</v>
      </c>
      <c r="C233" s="82">
        <f t="shared" si="6"/>
        <v>43324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2"/>
    </row>
    <row r="234" spans="1:18" ht="16.5" customHeight="1" x14ac:dyDescent="0.25">
      <c r="A234" s="141"/>
      <c r="B234" s="74" t="s">
        <v>10</v>
      </c>
      <c r="C234" s="4">
        <f t="shared" si="6"/>
        <v>43325</v>
      </c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8"/>
    </row>
    <row r="235" spans="1:18" ht="16.5" customHeight="1" x14ac:dyDescent="0.25">
      <c r="A235" s="141"/>
      <c r="B235" s="74" t="s">
        <v>12</v>
      </c>
      <c r="C235" s="4">
        <f t="shared" si="6"/>
        <v>43326</v>
      </c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8"/>
    </row>
    <row r="236" spans="1:18" ht="16.5" customHeight="1" x14ac:dyDescent="0.25">
      <c r="A236" s="141"/>
      <c r="B236" s="74" t="s">
        <v>13</v>
      </c>
      <c r="C236" s="4">
        <f t="shared" si="6"/>
        <v>43327</v>
      </c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8"/>
    </row>
    <row r="237" spans="1:18" ht="16.5" customHeight="1" x14ac:dyDescent="0.25">
      <c r="A237" s="141"/>
      <c r="B237" s="74" t="s">
        <v>14</v>
      </c>
      <c r="C237" s="4">
        <f t="shared" si="6"/>
        <v>43328</v>
      </c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8"/>
    </row>
    <row r="238" spans="1:18" ht="16.5" customHeight="1" x14ac:dyDescent="0.25">
      <c r="A238" s="141"/>
      <c r="B238" s="74" t="s">
        <v>6</v>
      </c>
      <c r="C238" s="4">
        <f t="shared" si="6"/>
        <v>43329</v>
      </c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8"/>
    </row>
    <row r="239" spans="1:18" ht="16.5" customHeight="1" x14ac:dyDescent="0.25">
      <c r="A239" s="142"/>
      <c r="B239" s="79" t="s">
        <v>8</v>
      </c>
      <c r="C239" s="83">
        <f t="shared" si="6"/>
        <v>43330</v>
      </c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1"/>
    </row>
    <row r="240" spans="1:18" ht="16.5" customHeight="1" x14ac:dyDescent="0.25">
      <c r="A240" s="140">
        <v>34</v>
      </c>
      <c r="B240" s="77" t="s">
        <v>9</v>
      </c>
      <c r="C240" s="82">
        <f t="shared" si="6"/>
        <v>43331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2"/>
    </row>
    <row r="241" spans="1:18" ht="16.5" customHeight="1" x14ac:dyDescent="0.25">
      <c r="A241" s="141"/>
      <c r="B241" s="74" t="s">
        <v>10</v>
      </c>
      <c r="C241" s="4">
        <f t="shared" si="6"/>
        <v>43332</v>
      </c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8"/>
    </row>
    <row r="242" spans="1:18" ht="16.5" customHeight="1" x14ac:dyDescent="0.25">
      <c r="A242" s="141"/>
      <c r="B242" s="74" t="s">
        <v>12</v>
      </c>
      <c r="C242" s="4">
        <f t="shared" si="6"/>
        <v>43333</v>
      </c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8"/>
    </row>
    <row r="243" spans="1:18" ht="16.5" customHeight="1" x14ac:dyDescent="0.25">
      <c r="A243" s="141"/>
      <c r="B243" s="74" t="s">
        <v>13</v>
      </c>
      <c r="C243" s="4">
        <f t="shared" si="6"/>
        <v>43334</v>
      </c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8"/>
    </row>
    <row r="244" spans="1:18" ht="16.5" customHeight="1" x14ac:dyDescent="0.25">
      <c r="A244" s="141"/>
      <c r="B244" s="74" t="s">
        <v>14</v>
      </c>
      <c r="C244" s="4">
        <f t="shared" si="6"/>
        <v>43335</v>
      </c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8"/>
    </row>
    <row r="245" spans="1:18" ht="16.5" customHeight="1" x14ac:dyDescent="0.25">
      <c r="A245" s="141"/>
      <c r="B245" s="74" t="s">
        <v>6</v>
      </c>
      <c r="C245" s="4">
        <f t="shared" si="6"/>
        <v>43336</v>
      </c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8"/>
    </row>
    <row r="246" spans="1:18" ht="16.5" customHeight="1" x14ac:dyDescent="0.25">
      <c r="A246" s="142"/>
      <c r="B246" s="79" t="s">
        <v>8</v>
      </c>
      <c r="C246" s="83">
        <f t="shared" si="6"/>
        <v>43337</v>
      </c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1"/>
    </row>
    <row r="247" spans="1:18" ht="16.5" customHeight="1" x14ac:dyDescent="0.25">
      <c r="A247" s="140">
        <v>35</v>
      </c>
      <c r="B247" s="77" t="s">
        <v>9</v>
      </c>
      <c r="C247" s="82">
        <f t="shared" si="6"/>
        <v>43338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2"/>
    </row>
    <row r="248" spans="1:18" ht="16.5" customHeight="1" x14ac:dyDescent="0.25">
      <c r="A248" s="141"/>
      <c r="B248" s="74" t="s">
        <v>10</v>
      </c>
      <c r="C248" s="4">
        <f t="shared" si="6"/>
        <v>43339</v>
      </c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8"/>
    </row>
    <row r="249" spans="1:18" ht="16.5" customHeight="1" x14ac:dyDescent="0.25">
      <c r="A249" s="141"/>
      <c r="B249" s="74" t="s">
        <v>12</v>
      </c>
      <c r="C249" s="4">
        <f t="shared" si="6"/>
        <v>43340</v>
      </c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8"/>
    </row>
    <row r="250" spans="1:18" ht="16.5" customHeight="1" x14ac:dyDescent="0.25">
      <c r="A250" s="141"/>
      <c r="B250" s="74" t="s">
        <v>13</v>
      </c>
      <c r="C250" s="4">
        <f t="shared" si="6"/>
        <v>43341</v>
      </c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8"/>
    </row>
    <row r="251" spans="1:18" ht="16.5" customHeight="1" x14ac:dyDescent="0.25">
      <c r="A251" s="141"/>
      <c r="B251" s="74" t="s">
        <v>14</v>
      </c>
      <c r="C251" s="4">
        <f t="shared" si="6"/>
        <v>43342</v>
      </c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8"/>
    </row>
    <row r="252" spans="1:18" ht="16.5" customHeight="1" x14ac:dyDescent="0.25">
      <c r="A252" s="141"/>
      <c r="B252" s="74" t="s">
        <v>6</v>
      </c>
      <c r="C252" s="4">
        <f t="shared" si="6"/>
        <v>43343</v>
      </c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8"/>
    </row>
    <row r="253" spans="1:18" ht="16.5" customHeight="1" x14ac:dyDescent="0.25">
      <c r="A253" s="142"/>
      <c r="B253" s="79" t="s">
        <v>8</v>
      </c>
      <c r="C253" s="83">
        <f t="shared" si="6"/>
        <v>43344</v>
      </c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1"/>
    </row>
    <row r="254" spans="1:18" ht="16.5" customHeight="1" x14ac:dyDescent="0.25">
      <c r="A254" s="140">
        <v>36</v>
      </c>
      <c r="B254" s="77" t="s">
        <v>9</v>
      </c>
      <c r="C254" s="82">
        <f t="shared" si="6"/>
        <v>43345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2"/>
    </row>
    <row r="255" spans="1:18" ht="16.5" customHeight="1" x14ac:dyDescent="0.25">
      <c r="A255" s="141"/>
      <c r="B255" s="74" t="s">
        <v>10</v>
      </c>
      <c r="C255" s="4">
        <f t="shared" si="6"/>
        <v>43346</v>
      </c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8"/>
    </row>
    <row r="256" spans="1:18" ht="16.5" customHeight="1" x14ac:dyDescent="0.25">
      <c r="A256" s="141"/>
      <c r="B256" s="74" t="s">
        <v>12</v>
      </c>
      <c r="C256" s="4">
        <f t="shared" si="6"/>
        <v>43347</v>
      </c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8"/>
    </row>
    <row r="257" spans="1:18" ht="16.5" customHeight="1" x14ac:dyDescent="0.25">
      <c r="A257" s="141"/>
      <c r="B257" s="74" t="s">
        <v>13</v>
      </c>
      <c r="C257" s="4">
        <f t="shared" si="6"/>
        <v>43348</v>
      </c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8"/>
    </row>
    <row r="258" spans="1:18" ht="16.5" customHeight="1" x14ac:dyDescent="0.25">
      <c r="A258" s="141"/>
      <c r="B258" s="74" t="s">
        <v>14</v>
      </c>
      <c r="C258" s="4">
        <f t="shared" si="6"/>
        <v>43349</v>
      </c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8"/>
    </row>
    <row r="259" spans="1:18" ht="16.5" customHeight="1" x14ac:dyDescent="0.25">
      <c r="A259" s="141"/>
      <c r="B259" s="74" t="s">
        <v>6</v>
      </c>
      <c r="C259" s="4">
        <f t="shared" si="6"/>
        <v>43350</v>
      </c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8"/>
    </row>
    <row r="260" spans="1:18" ht="16.5" customHeight="1" x14ac:dyDescent="0.25">
      <c r="A260" s="142"/>
      <c r="B260" s="79" t="s">
        <v>8</v>
      </c>
      <c r="C260" s="83">
        <f t="shared" si="6"/>
        <v>43351</v>
      </c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1"/>
    </row>
    <row r="261" spans="1:18" ht="16.5" customHeight="1" x14ac:dyDescent="0.25">
      <c r="A261" s="140">
        <v>37</v>
      </c>
      <c r="B261" s="77" t="s">
        <v>9</v>
      </c>
      <c r="C261" s="82">
        <f t="shared" si="6"/>
        <v>43352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2"/>
    </row>
    <row r="262" spans="1:18" ht="16.5" customHeight="1" x14ac:dyDescent="0.25">
      <c r="A262" s="141"/>
      <c r="B262" s="74" t="s">
        <v>10</v>
      </c>
      <c r="C262" s="4">
        <f t="shared" si="6"/>
        <v>43353</v>
      </c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8"/>
    </row>
    <row r="263" spans="1:18" ht="16.5" customHeight="1" x14ac:dyDescent="0.25">
      <c r="A263" s="141"/>
      <c r="B263" s="74" t="s">
        <v>12</v>
      </c>
      <c r="C263" s="4">
        <f t="shared" si="6"/>
        <v>43354</v>
      </c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8"/>
    </row>
    <row r="264" spans="1:18" ht="16.5" customHeight="1" x14ac:dyDescent="0.25">
      <c r="A264" s="141"/>
      <c r="B264" s="74" t="s">
        <v>13</v>
      </c>
      <c r="C264" s="4">
        <f t="shared" si="6"/>
        <v>43355</v>
      </c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8"/>
    </row>
    <row r="265" spans="1:18" ht="16.5" customHeight="1" x14ac:dyDescent="0.25">
      <c r="A265" s="141"/>
      <c r="B265" s="74" t="s">
        <v>14</v>
      </c>
      <c r="C265" s="4">
        <f t="shared" si="6"/>
        <v>43356</v>
      </c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8"/>
    </row>
    <row r="266" spans="1:18" ht="16.5" customHeight="1" x14ac:dyDescent="0.25">
      <c r="A266" s="141"/>
      <c r="B266" s="74" t="s">
        <v>6</v>
      </c>
      <c r="C266" s="4">
        <f t="shared" si="6"/>
        <v>43357</v>
      </c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8"/>
    </row>
    <row r="267" spans="1:18" ht="16.5" customHeight="1" x14ac:dyDescent="0.25">
      <c r="A267" s="142"/>
      <c r="B267" s="79" t="s">
        <v>8</v>
      </c>
      <c r="C267" s="83">
        <f t="shared" si="6"/>
        <v>43358</v>
      </c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1"/>
    </row>
    <row r="268" spans="1:18" ht="16.5" customHeight="1" x14ac:dyDescent="0.25">
      <c r="A268" s="140">
        <v>38</v>
      </c>
      <c r="B268" s="77" t="s">
        <v>9</v>
      </c>
      <c r="C268" s="82">
        <f t="shared" ref="C268:C331" si="7">C267+1</f>
        <v>43359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2"/>
    </row>
    <row r="269" spans="1:18" ht="16.5" customHeight="1" x14ac:dyDescent="0.25">
      <c r="A269" s="141"/>
      <c r="B269" s="74" t="s">
        <v>10</v>
      </c>
      <c r="C269" s="4">
        <f t="shared" si="7"/>
        <v>43360</v>
      </c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8"/>
    </row>
    <row r="270" spans="1:18" ht="16.5" customHeight="1" x14ac:dyDescent="0.25">
      <c r="A270" s="141"/>
      <c r="B270" s="74" t="s">
        <v>12</v>
      </c>
      <c r="C270" s="4">
        <f t="shared" si="7"/>
        <v>43361</v>
      </c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8"/>
    </row>
    <row r="271" spans="1:18" ht="16.5" customHeight="1" x14ac:dyDescent="0.25">
      <c r="A271" s="141"/>
      <c r="B271" s="74" t="s">
        <v>13</v>
      </c>
      <c r="C271" s="4">
        <f t="shared" si="7"/>
        <v>43362</v>
      </c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8"/>
    </row>
    <row r="272" spans="1:18" ht="16.5" customHeight="1" x14ac:dyDescent="0.25">
      <c r="A272" s="141"/>
      <c r="B272" s="74" t="s">
        <v>14</v>
      </c>
      <c r="C272" s="4">
        <f t="shared" si="7"/>
        <v>43363</v>
      </c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8"/>
    </row>
    <row r="273" spans="1:18" ht="16.5" customHeight="1" x14ac:dyDescent="0.25">
      <c r="A273" s="141"/>
      <c r="B273" s="74" t="s">
        <v>6</v>
      </c>
      <c r="C273" s="4">
        <f t="shared" si="7"/>
        <v>43364</v>
      </c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8"/>
    </row>
    <row r="274" spans="1:18" ht="16.5" customHeight="1" x14ac:dyDescent="0.25">
      <c r="A274" s="142"/>
      <c r="B274" s="79" t="s">
        <v>8</v>
      </c>
      <c r="C274" s="83">
        <f t="shared" si="7"/>
        <v>43365</v>
      </c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1"/>
    </row>
    <row r="275" spans="1:18" ht="16.5" customHeight="1" x14ac:dyDescent="0.25">
      <c r="A275" s="140">
        <v>39</v>
      </c>
      <c r="B275" s="77" t="s">
        <v>9</v>
      </c>
      <c r="C275" s="82">
        <f t="shared" si="7"/>
        <v>43366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2"/>
    </row>
    <row r="276" spans="1:18" ht="16.5" customHeight="1" x14ac:dyDescent="0.25">
      <c r="A276" s="141"/>
      <c r="B276" s="74" t="s">
        <v>10</v>
      </c>
      <c r="C276" s="4">
        <f t="shared" si="7"/>
        <v>43367</v>
      </c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8"/>
    </row>
    <row r="277" spans="1:18" ht="16.5" customHeight="1" x14ac:dyDescent="0.25">
      <c r="A277" s="141"/>
      <c r="B277" s="74" t="s">
        <v>12</v>
      </c>
      <c r="C277" s="4">
        <f t="shared" si="7"/>
        <v>43368</v>
      </c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8"/>
    </row>
    <row r="278" spans="1:18" ht="16.5" customHeight="1" x14ac:dyDescent="0.25">
      <c r="A278" s="141"/>
      <c r="B278" s="74" t="s">
        <v>13</v>
      </c>
      <c r="C278" s="4">
        <f t="shared" si="7"/>
        <v>43369</v>
      </c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8"/>
    </row>
    <row r="279" spans="1:18" ht="16.5" customHeight="1" x14ac:dyDescent="0.25">
      <c r="A279" s="141"/>
      <c r="B279" s="74" t="s">
        <v>14</v>
      </c>
      <c r="C279" s="4">
        <f t="shared" si="7"/>
        <v>43370</v>
      </c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8"/>
    </row>
    <row r="280" spans="1:18" ht="16.5" customHeight="1" x14ac:dyDescent="0.25">
      <c r="A280" s="141"/>
      <c r="B280" s="74" t="s">
        <v>6</v>
      </c>
      <c r="C280" s="4">
        <f t="shared" si="7"/>
        <v>43371</v>
      </c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8"/>
    </row>
    <row r="281" spans="1:18" ht="16.5" customHeight="1" x14ac:dyDescent="0.25">
      <c r="A281" s="142"/>
      <c r="B281" s="79" t="s">
        <v>8</v>
      </c>
      <c r="C281" s="83">
        <f t="shared" si="7"/>
        <v>43372</v>
      </c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1"/>
    </row>
    <row r="282" spans="1:18" ht="16.5" customHeight="1" x14ac:dyDescent="0.25">
      <c r="A282" s="140">
        <v>40</v>
      </c>
      <c r="B282" s="77" t="s">
        <v>9</v>
      </c>
      <c r="C282" s="82">
        <f t="shared" si="7"/>
        <v>43373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2"/>
    </row>
    <row r="283" spans="1:18" ht="16.5" customHeight="1" x14ac:dyDescent="0.25">
      <c r="A283" s="141"/>
      <c r="B283" s="74" t="s">
        <v>10</v>
      </c>
      <c r="C283" s="4">
        <f t="shared" si="7"/>
        <v>43374</v>
      </c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8"/>
    </row>
    <row r="284" spans="1:18" ht="16.5" customHeight="1" x14ac:dyDescent="0.25">
      <c r="A284" s="141"/>
      <c r="B284" s="74" t="s">
        <v>12</v>
      </c>
      <c r="C284" s="4">
        <f t="shared" si="7"/>
        <v>43375</v>
      </c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8"/>
    </row>
    <row r="285" spans="1:18" ht="16.5" customHeight="1" x14ac:dyDescent="0.25">
      <c r="A285" s="141"/>
      <c r="B285" s="74" t="s">
        <v>13</v>
      </c>
      <c r="C285" s="4">
        <f t="shared" si="7"/>
        <v>43376</v>
      </c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8"/>
    </row>
    <row r="286" spans="1:18" ht="16.5" customHeight="1" x14ac:dyDescent="0.25">
      <c r="A286" s="141"/>
      <c r="B286" s="74" t="s">
        <v>14</v>
      </c>
      <c r="C286" s="4">
        <f t="shared" si="7"/>
        <v>43377</v>
      </c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8"/>
    </row>
    <row r="287" spans="1:18" ht="16.5" customHeight="1" x14ac:dyDescent="0.25">
      <c r="A287" s="141"/>
      <c r="B287" s="74" t="s">
        <v>6</v>
      </c>
      <c r="C287" s="4">
        <f t="shared" si="7"/>
        <v>43378</v>
      </c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8"/>
    </row>
    <row r="288" spans="1:18" ht="16.5" customHeight="1" x14ac:dyDescent="0.25">
      <c r="A288" s="142"/>
      <c r="B288" s="79" t="s">
        <v>8</v>
      </c>
      <c r="C288" s="83">
        <f t="shared" si="7"/>
        <v>43379</v>
      </c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1"/>
    </row>
    <row r="289" spans="1:18" ht="16.5" customHeight="1" x14ac:dyDescent="0.25">
      <c r="A289" s="140">
        <v>41</v>
      </c>
      <c r="B289" s="77" t="s">
        <v>9</v>
      </c>
      <c r="C289" s="82">
        <f t="shared" si="7"/>
        <v>43380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2"/>
    </row>
    <row r="290" spans="1:18" ht="16.5" customHeight="1" x14ac:dyDescent="0.25">
      <c r="A290" s="141"/>
      <c r="B290" s="74" t="s">
        <v>10</v>
      </c>
      <c r="C290" s="4">
        <f t="shared" si="7"/>
        <v>43381</v>
      </c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8"/>
    </row>
    <row r="291" spans="1:18" ht="16.5" customHeight="1" x14ac:dyDescent="0.25">
      <c r="A291" s="141"/>
      <c r="B291" s="74" t="s">
        <v>12</v>
      </c>
      <c r="C291" s="4">
        <f t="shared" si="7"/>
        <v>43382</v>
      </c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8"/>
    </row>
    <row r="292" spans="1:18" ht="16.5" customHeight="1" x14ac:dyDescent="0.25">
      <c r="A292" s="141"/>
      <c r="B292" s="74" t="s">
        <v>13</v>
      </c>
      <c r="C292" s="4">
        <f t="shared" si="7"/>
        <v>43383</v>
      </c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8"/>
    </row>
    <row r="293" spans="1:18" ht="16.5" customHeight="1" x14ac:dyDescent="0.25">
      <c r="A293" s="141"/>
      <c r="B293" s="74" t="s">
        <v>14</v>
      </c>
      <c r="C293" s="4">
        <f t="shared" si="7"/>
        <v>43384</v>
      </c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8"/>
    </row>
    <row r="294" spans="1:18" ht="16.5" customHeight="1" x14ac:dyDescent="0.25">
      <c r="A294" s="141"/>
      <c r="B294" s="74" t="s">
        <v>6</v>
      </c>
      <c r="C294" s="4">
        <f t="shared" si="7"/>
        <v>43385</v>
      </c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8"/>
    </row>
    <row r="295" spans="1:18" ht="16.5" customHeight="1" x14ac:dyDescent="0.25">
      <c r="A295" s="142"/>
      <c r="B295" s="79" t="s">
        <v>8</v>
      </c>
      <c r="C295" s="83">
        <f t="shared" si="7"/>
        <v>43386</v>
      </c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1"/>
    </row>
    <row r="296" spans="1:18" ht="16.5" customHeight="1" x14ac:dyDescent="0.25">
      <c r="A296" s="140">
        <v>42</v>
      </c>
      <c r="B296" s="77" t="s">
        <v>9</v>
      </c>
      <c r="C296" s="82">
        <f t="shared" si="7"/>
        <v>43387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2"/>
    </row>
    <row r="297" spans="1:18" ht="16.5" customHeight="1" x14ac:dyDescent="0.25">
      <c r="A297" s="141"/>
      <c r="B297" s="74" t="s">
        <v>10</v>
      </c>
      <c r="C297" s="4">
        <f t="shared" si="7"/>
        <v>43388</v>
      </c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8"/>
    </row>
    <row r="298" spans="1:18" ht="16.5" customHeight="1" x14ac:dyDescent="0.25">
      <c r="A298" s="141"/>
      <c r="B298" s="74" t="s">
        <v>12</v>
      </c>
      <c r="C298" s="4">
        <f t="shared" si="7"/>
        <v>43389</v>
      </c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8"/>
    </row>
    <row r="299" spans="1:18" ht="16.5" customHeight="1" x14ac:dyDescent="0.25">
      <c r="A299" s="141"/>
      <c r="B299" s="74" t="s">
        <v>13</v>
      </c>
      <c r="C299" s="4">
        <f t="shared" si="7"/>
        <v>43390</v>
      </c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8"/>
    </row>
    <row r="300" spans="1:18" ht="16.5" customHeight="1" x14ac:dyDescent="0.25">
      <c r="A300" s="141"/>
      <c r="B300" s="74" t="s">
        <v>14</v>
      </c>
      <c r="C300" s="4">
        <f t="shared" si="7"/>
        <v>43391</v>
      </c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8"/>
    </row>
    <row r="301" spans="1:18" ht="16.5" customHeight="1" x14ac:dyDescent="0.25">
      <c r="A301" s="141"/>
      <c r="B301" s="74" t="s">
        <v>6</v>
      </c>
      <c r="C301" s="4">
        <f t="shared" si="7"/>
        <v>43392</v>
      </c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8"/>
    </row>
    <row r="302" spans="1:18" ht="16.5" customHeight="1" x14ac:dyDescent="0.25">
      <c r="A302" s="142"/>
      <c r="B302" s="79" t="s">
        <v>8</v>
      </c>
      <c r="C302" s="83">
        <f t="shared" si="7"/>
        <v>43393</v>
      </c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1"/>
    </row>
    <row r="303" spans="1:18" ht="16.5" customHeight="1" x14ac:dyDescent="0.25">
      <c r="A303" s="140">
        <v>43</v>
      </c>
      <c r="B303" s="77" t="s">
        <v>9</v>
      </c>
      <c r="C303" s="82">
        <f t="shared" si="7"/>
        <v>43394</v>
      </c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2"/>
    </row>
    <row r="304" spans="1:18" ht="16.5" customHeight="1" x14ac:dyDescent="0.25">
      <c r="A304" s="141"/>
      <c r="B304" s="74" t="s">
        <v>10</v>
      </c>
      <c r="C304" s="4">
        <f t="shared" si="7"/>
        <v>43395</v>
      </c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8"/>
    </row>
    <row r="305" spans="1:18" ht="16.5" customHeight="1" x14ac:dyDescent="0.25">
      <c r="A305" s="141"/>
      <c r="B305" s="74" t="s">
        <v>12</v>
      </c>
      <c r="C305" s="4">
        <f t="shared" si="7"/>
        <v>43396</v>
      </c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8"/>
    </row>
    <row r="306" spans="1:18" ht="16.5" customHeight="1" x14ac:dyDescent="0.25">
      <c r="A306" s="141"/>
      <c r="B306" s="74" t="s">
        <v>13</v>
      </c>
      <c r="C306" s="4">
        <f t="shared" si="7"/>
        <v>43397</v>
      </c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8"/>
    </row>
    <row r="307" spans="1:18" ht="16.5" customHeight="1" x14ac:dyDescent="0.25">
      <c r="A307" s="141"/>
      <c r="B307" s="74" t="s">
        <v>14</v>
      </c>
      <c r="C307" s="4">
        <f t="shared" si="7"/>
        <v>43398</v>
      </c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8"/>
    </row>
    <row r="308" spans="1:18" ht="16.5" customHeight="1" x14ac:dyDescent="0.25">
      <c r="A308" s="141"/>
      <c r="B308" s="74" t="s">
        <v>6</v>
      </c>
      <c r="C308" s="4">
        <f t="shared" si="7"/>
        <v>43399</v>
      </c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8"/>
    </row>
    <row r="309" spans="1:18" ht="16.5" customHeight="1" x14ac:dyDescent="0.25">
      <c r="A309" s="142"/>
      <c r="B309" s="79" t="s">
        <v>8</v>
      </c>
      <c r="C309" s="83">
        <f t="shared" si="7"/>
        <v>43400</v>
      </c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1"/>
    </row>
    <row r="310" spans="1:18" ht="16.5" customHeight="1" x14ac:dyDescent="0.25">
      <c r="A310" s="140">
        <v>44</v>
      </c>
      <c r="B310" s="77" t="s">
        <v>9</v>
      </c>
      <c r="C310" s="82">
        <f t="shared" si="7"/>
        <v>43401</v>
      </c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2"/>
    </row>
    <row r="311" spans="1:18" ht="16.5" customHeight="1" x14ac:dyDescent="0.25">
      <c r="A311" s="141"/>
      <c r="B311" s="74" t="s">
        <v>10</v>
      </c>
      <c r="C311" s="4">
        <f t="shared" si="7"/>
        <v>43402</v>
      </c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8"/>
    </row>
    <row r="312" spans="1:18" ht="16.5" customHeight="1" x14ac:dyDescent="0.25">
      <c r="A312" s="141"/>
      <c r="B312" s="74" t="s">
        <v>12</v>
      </c>
      <c r="C312" s="4">
        <f t="shared" si="7"/>
        <v>43403</v>
      </c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8"/>
    </row>
    <row r="313" spans="1:18" ht="16.5" customHeight="1" x14ac:dyDescent="0.25">
      <c r="A313" s="141"/>
      <c r="B313" s="74" t="s">
        <v>13</v>
      </c>
      <c r="C313" s="4">
        <f t="shared" si="7"/>
        <v>43404</v>
      </c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8"/>
    </row>
    <row r="314" spans="1:18" ht="16.5" customHeight="1" x14ac:dyDescent="0.25">
      <c r="A314" s="141"/>
      <c r="B314" s="74" t="s">
        <v>14</v>
      </c>
      <c r="C314" s="4">
        <f t="shared" si="7"/>
        <v>43405</v>
      </c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8"/>
    </row>
    <row r="315" spans="1:18" ht="16.5" customHeight="1" x14ac:dyDescent="0.25">
      <c r="A315" s="141"/>
      <c r="B315" s="74" t="s">
        <v>6</v>
      </c>
      <c r="C315" s="4">
        <f t="shared" si="7"/>
        <v>43406</v>
      </c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8"/>
    </row>
    <row r="316" spans="1:18" ht="16.5" customHeight="1" x14ac:dyDescent="0.25">
      <c r="A316" s="142"/>
      <c r="B316" s="79" t="s">
        <v>8</v>
      </c>
      <c r="C316" s="83">
        <f t="shared" si="7"/>
        <v>43407</v>
      </c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1"/>
    </row>
    <row r="317" spans="1:18" ht="16.5" customHeight="1" x14ac:dyDescent="0.25">
      <c r="A317" s="140">
        <v>45</v>
      </c>
      <c r="B317" s="77" t="s">
        <v>9</v>
      </c>
      <c r="C317" s="82">
        <f t="shared" si="7"/>
        <v>43408</v>
      </c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2"/>
    </row>
    <row r="318" spans="1:18" ht="16.5" customHeight="1" x14ac:dyDescent="0.25">
      <c r="A318" s="141"/>
      <c r="B318" s="74" t="s">
        <v>10</v>
      </c>
      <c r="C318" s="4">
        <f t="shared" si="7"/>
        <v>43409</v>
      </c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8"/>
    </row>
    <row r="319" spans="1:18" ht="16.5" customHeight="1" x14ac:dyDescent="0.25">
      <c r="A319" s="141"/>
      <c r="B319" s="74" t="s">
        <v>12</v>
      </c>
      <c r="C319" s="4">
        <f t="shared" si="7"/>
        <v>43410</v>
      </c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8"/>
    </row>
    <row r="320" spans="1:18" ht="16.5" customHeight="1" x14ac:dyDescent="0.25">
      <c r="A320" s="141"/>
      <c r="B320" s="74" t="s">
        <v>13</v>
      </c>
      <c r="C320" s="4">
        <f t="shared" si="7"/>
        <v>43411</v>
      </c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8"/>
    </row>
    <row r="321" spans="1:18" ht="16.5" customHeight="1" x14ac:dyDescent="0.25">
      <c r="A321" s="141"/>
      <c r="B321" s="74" t="s">
        <v>14</v>
      </c>
      <c r="C321" s="4">
        <f t="shared" si="7"/>
        <v>43412</v>
      </c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8"/>
    </row>
    <row r="322" spans="1:18" ht="16.5" customHeight="1" x14ac:dyDescent="0.25">
      <c r="A322" s="141"/>
      <c r="B322" s="74" t="s">
        <v>6</v>
      </c>
      <c r="C322" s="4">
        <f t="shared" si="7"/>
        <v>43413</v>
      </c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8"/>
    </row>
    <row r="323" spans="1:18" ht="16.5" customHeight="1" x14ac:dyDescent="0.25">
      <c r="A323" s="142"/>
      <c r="B323" s="79" t="s">
        <v>8</v>
      </c>
      <c r="C323" s="83">
        <f t="shared" si="7"/>
        <v>43414</v>
      </c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1"/>
    </row>
    <row r="324" spans="1:18" ht="16.5" customHeight="1" x14ac:dyDescent="0.25">
      <c r="A324" s="140">
        <v>46</v>
      </c>
      <c r="B324" s="77" t="s">
        <v>9</v>
      </c>
      <c r="C324" s="82">
        <f t="shared" si="7"/>
        <v>43415</v>
      </c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2"/>
    </row>
    <row r="325" spans="1:18" ht="16.5" customHeight="1" x14ac:dyDescent="0.25">
      <c r="A325" s="141"/>
      <c r="B325" s="74" t="s">
        <v>10</v>
      </c>
      <c r="C325" s="4">
        <f t="shared" si="7"/>
        <v>43416</v>
      </c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8"/>
    </row>
    <row r="326" spans="1:18" ht="16.5" customHeight="1" x14ac:dyDescent="0.25">
      <c r="A326" s="141"/>
      <c r="B326" s="74" t="s">
        <v>12</v>
      </c>
      <c r="C326" s="4">
        <f t="shared" si="7"/>
        <v>43417</v>
      </c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8"/>
    </row>
    <row r="327" spans="1:18" ht="16.5" customHeight="1" x14ac:dyDescent="0.25">
      <c r="A327" s="141"/>
      <c r="B327" s="74" t="s">
        <v>13</v>
      </c>
      <c r="C327" s="4">
        <f t="shared" si="7"/>
        <v>43418</v>
      </c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8"/>
    </row>
    <row r="328" spans="1:18" ht="16.5" customHeight="1" x14ac:dyDescent="0.25">
      <c r="A328" s="141"/>
      <c r="B328" s="74" t="s">
        <v>14</v>
      </c>
      <c r="C328" s="4">
        <f t="shared" si="7"/>
        <v>43419</v>
      </c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8"/>
    </row>
    <row r="329" spans="1:18" ht="16.5" customHeight="1" x14ac:dyDescent="0.25">
      <c r="A329" s="141"/>
      <c r="B329" s="74" t="s">
        <v>6</v>
      </c>
      <c r="C329" s="4">
        <f t="shared" si="7"/>
        <v>43420</v>
      </c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8"/>
    </row>
    <row r="330" spans="1:18" ht="16.5" customHeight="1" x14ac:dyDescent="0.25">
      <c r="A330" s="142"/>
      <c r="B330" s="79" t="s">
        <v>8</v>
      </c>
      <c r="C330" s="83">
        <f t="shared" si="7"/>
        <v>43421</v>
      </c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1"/>
    </row>
    <row r="331" spans="1:18" ht="16.5" customHeight="1" x14ac:dyDescent="0.25">
      <c r="A331" s="140">
        <v>47</v>
      </c>
      <c r="B331" s="77" t="s">
        <v>9</v>
      </c>
      <c r="C331" s="82">
        <f t="shared" si="7"/>
        <v>43422</v>
      </c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2"/>
    </row>
    <row r="332" spans="1:18" ht="16.5" customHeight="1" x14ac:dyDescent="0.25">
      <c r="A332" s="141"/>
      <c r="B332" s="74" t="s">
        <v>10</v>
      </c>
      <c r="C332" s="4">
        <f t="shared" ref="C332:C374" si="8">C331+1</f>
        <v>43423</v>
      </c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8"/>
    </row>
    <row r="333" spans="1:18" ht="16.5" customHeight="1" x14ac:dyDescent="0.25">
      <c r="A333" s="141"/>
      <c r="B333" s="74" t="s">
        <v>12</v>
      </c>
      <c r="C333" s="4">
        <f t="shared" si="8"/>
        <v>43424</v>
      </c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8"/>
    </row>
    <row r="334" spans="1:18" ht="16.5" customHeight="1" x14ac:dyDescent="0.25">
      <c r="A334" s="141"/>
      <c r="B334" s="74" t="s">
        <v>13</v>
      </c>
      <c r="C334" s="4">
        <f t="shared" si="8"/>
        <v>43425</v>
      </c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8"/>
    </row>
    <row r="335" spans="1:18" ht="16.5" customHeight="1" x14ac:dyDescent="0.25">
      <c r="A335" s="141"/>
      <c r="B335" s="74" t="s">
        <v>14</v>
      </c>
      <c r="C335" s="4">
        <f t="shared" si="8"/>
        <v>43426</v>
      </c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8"/>
    </row>
    <row r="336" spans="1:18" ht="16.5" customHeight="1" x14ac:dyDescent="0.25">
      <c r="A336" s="141"/>
      <c r="B336" s="74" t="s">
        <v>6</v>
      </c>
      <c r="C336" s="4">
        <f t="shared" si="8"/>
        <v>43427</v>
      </c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8"/>
    </row>
    <row r="337" spans="1:18" ht="16.5" customHeight="1" x14ac:dyDescent="0.25">
      <c r="A337" s="142"/>
      <c r="B337" s="79" t="s">
        <v>8</v>
      </c>
      <c r="C337" s="83">
        <f t="shared" si="8"/>
        <v>43428</v>
      </c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1"/>
    </row>
    <row r="338" spans="1:18" ht="16.5" customHeight="1" x14ac:dyDescent="0.25">
      <c r="A338" s="140">
        <v>48</v>
      </c>
      <c r="B338" s="77" t="s">
        <v>9</v>
      </c>
      <c r="C338" s="82">
        <f t="shared" si="8"/>
        <v>43429</v>
      </c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2"/>
    </row>
    <row r="339" spans="1:18" ht="16.5" customHeight="1" x14ac:dyDescent="0.25">
      <c r="A339" s="141"/>
      <c r="B339" s="74" t="s">
        <v>10</v>
      </c>
      <c r="C339" s="4">
        <f t="shared" si="8"/>
        <v>43430</v>
      </c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8"/>
    </row>
    <row r="340" spans="1:18" ht="16.5" customHeight="1" x14ac:dyDescent="0.25">
      <c r="A340" s="141"/>
      <c r="B340" s="74" t="s">
        <v>12</v>
      </c>
      <c r="C340" s="4">
        <f t="shared" si="8"/>
        <v>43431</v>
      </c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8"/>
    </row>
    <row r="341" spans="1:18" ht="16.5" customHeight="1" x14ac:dyDescent="0.25">
      <c r="A341" s="141"/>
      <c r="B341" s="74" t="s">
        <v>13</v>
      </c>
      <c r="C341" s="4">
        <f t="shared" si="8"/>
        <v>43432</v>
      </c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8"/>
    </row>
    <row r="342" spans="1:18" ht="16.5" customHeight="1" x14ac:dyDescent="0.25">
      <c r="A342" s="141"/>
      <c r="B342" s="74" t="s">
        <v>14</v>
      </c>
      <c r="C342" s="4">
        <f t="shared" si="8"/>
        <v>43433</v>
      </c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8"/>
    </row>
    <row r="343" spans="1:18" ht="16.5" customHeight="1" x14ac:dyDescent="0.25">
      <c r="A343" s="141"/>
      <c r="B343" s="74" t="s">
        <v>6</v>
      </c>
      <c r="C343" s="4">
        <f t="shared" si="8"/>
        <v>43434</v>
      </c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8"/>
    </row>
    <row r="344" spans="1:18" ht="16.5" customHeight="1" x14ac:dyDescent="0.25">
      <c r="A344" s="142"/>
      <c r="B344" s="79" t="s">
        <v>8</v>
      </c>
      <c r="C344" s="83">
        <f t="shared" si="8"/>
        <v>43435</v>
      </c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1"/>
    </row>
    <row r="345" spans="1:18" ht="16.5" customHeight="1" x14ac:dyDescent="0.25">
      <c r="A345" s="140">
        <v>49</v>
      </c>
      <c r="B345" s="77" t="s">
        <v>9</v>
      </c>
      <c r="C345" s="82">
        <f t="shared" si="8"/>
        <v>43436</v>
      </c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2"/>
    </row>
    <row r="346" spans="1:18" ht="16.5" customHeight="1" x14ac:dyDescent="0.25">
      <c r="A346" s="141"/>
      <c r="B346" s="74" t="s">
        <v>10</v>
      </c>
      <c r="C346" s="4">
        <f t="shared" si="8"/>
        <v>43437</v>
      </c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8"/>
    </row>
    <row r="347" spans="1:18" ht="16.5" customHeight="1" x14ac:dyDescent="0.25">
      <c r="A347" s="141"/>
      <c r="B347" s="74" t="s">
        <v>12</v>
      </c>
      <c r="C347" s="4">
        <f t="shared" si="8"/>
        <v>43438</v>
      </c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8"/>
    </row>
    <row r="348" spans="1:18" ht="16.5" customHeight="1" x14ac:dyDescent="0.25">
      <c r="A348" s="141"/>
      <c r="B348" s="74" t="s">
        <v>13</v>
      </c>
      <c r="C348" s="4">
        <f t="shared" si="8"/>
        <v>43439</v>
      </c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8"/>
    </row>
    <row r="349" spans="1:18" ht="16.5" customHeight="1" x14ac:dyDescent="0.25">
      <c r="A349" s="141"/>
      <c r="B349" s="74" t="s">
        <v>14</v>
      </c>
      <c r="C349" s="4">
        <f t="shared" si="8"/>
        <v>43440</v>
      </c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8"/>
    </row>
    <row r="350" spans="1:18" ht="16.5" customHeight="1" x14ac:dyDescent="0.25">
      <c r="A350" s="141"/>
      <c r="B350" s="74" t="s">
        <v>6</v>
      </c>
      <c r="C350" s="4">
        <f t="shared" si="8"/>
        <v>43441</v>
      </c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8"/>
    </row>
    <row r="351" spans="1:18" ht="16.5" customHeight="1" x14ac:dyDescent="0.25">
      <c r="A351" s="142"/>
      <c r="B351" s="79" t="s">
        <v>8</v>
      </c>
      <c r="C351" s="83">
        <f t="shared" si="8"/>
        <v>43442</v>
      </c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1"/>
    </row>
    <row r="352" spans="1:18" ht="16.5" customHeight="1" x14ac:dyDescent="0.25">
      <c r="A352" s="140">
        <v>50</v>
      </c>
      <c r="B352" s="77" t="s">
        <v>9</v>
      </c>
      <c r="C352" s="82">
        <f t="shared" si="8"/>
        <v>43443</v>
      </c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2"/>
    </row>
    <row r="353" spans="1:18" ht="16.5" customHeight="1" x14ac:dyDescent="0.25">
      <c r="A353" s="141"/>
      <c r="B353" s="74" t="s">
        <v>10</v>
      </c>
      <c r="C353" s="4">
        <f t="shared" si="8"/>
        <v>43444</v>
      </c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8"/>
    </row>
    <row r="354" spans="1:18" ht="16.5" customHeight="1" x14ac:dyDescent="0.25">
      <c r="A354" s="141"/>
      <c r="B354" s="74" t="s">
        <v>12</v>
      </c>
      <c r="C354" s="4">
        <f t="shared" si="8"/>
        <v>43445</v>
      </c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8"/>
    </row>
    <row r="355" spans="1:18" ht="16.5" customHeight="1" x14ac:dyDescent="0.25">
      <c r="A355" s="141"/>
      <c r="B355" s="74" t="s">
        <v>13</v>
      </c>
      <c r="C355" s="4">
        <f t="shared" si="8"/>
        <v>43446</v>
      </c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8"/>
    </row>
    <row r="356" spans="1:18" ht="16.5" customHeight="1" x14ac:dyDescent="0.25">
      <c r="A356" s="141"/>
      <c r="B356" s="74" t="s">
        <v>14</v>
      </c>
      <c r="C356" s="4">
        <f t="shared" si="8"/>
        <v>43447</v>
      </c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8"/>
    </row>
    <row r="357" spans="1:18" ht="16.5" customHeight="1" x14ac:dyDescent="0.25">
      <c r="A357" s="141"/>
      <c r="B357" s="74" t="s">
        <v>6</v>
      </c>
      <c r="C357" s="4">
        <f t="shared" si="8"/>
        <v>43448</v>
      </c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8"/>
    </row>
    <row r="358" spans="1:18" ht="16.5" customHeight="1" x14ac:dyDescent="0.25">
      <c r="A358" s="142"/>
      <c r="B358" s="79" t="s">
        <v>8</v>
      </c>
      <c r="C358" s="83">
        <f t="shared" si="8"/>
        <v>43449</v>
      </c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1"/>
    </row>
    <row r="359" spans="1:18" ht="16.5" customHeight="1" x14ac:dyDescent="0.25">
      <c r="A359" s="140">
        <v>51</v>
      </c>
      <c r="B359" s="77" t="s">
        <v>9</v>
      </c>
      <c r="C359" s="82">
        <f t="shared" si="8"/>
        <v>43450</v>
      </c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2"/>
    </row>
    <row r="360" spans="1:18" ht="16.5" customHeight="1" x14ac:dyDescent="0.25">
      <c r="A360" s="141"/>
      <c r="B360" s="74" t="s">
        <v>10</v>
      </c>
      <c r="C360" s="4">
        <f t="shared" si="8"/>
        <v>43451</v>
      </c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8"/>
    </row>
    <row r="361" spans="1:18" ht="16.5" customHeight="1" x14ac:dyDescent="0.25">
      <c r="A361" s="141"/>
      <c r="B361" s="74" t="s">
        <v>12</v>
      </c>
      <c r="C361" s="4">
        <f t="shared" si="8"/>
        <v>43452</v>
      </c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8"/>
    </row>
    <row r="362" spans="1:18" ht="16.5" customHeight="1" x14ac:dyDescent="0.25">
      <c r="A362" s="141"/>
      <c r="B362" s="74" t="s">
        <v>13</v>
      </c>
      <c r="C362" s="4">
        <f t="shared" si="8"/>
        <v>43453</v>
      </c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8"/>
    </row>
    <row r="363" spans="1:18" ht="16.5" customHeight="1" x14ac:dyDescent="0.25">
      <c r="A363" s="141"/>
      <c r="B363" s="74" t="s">
        <v>14</v>
      </c>
      <c r="C363" s="4">
        <f t="shared" si="8"/>
        <v>43454</v>
      </c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8"/>
    </row>
    <row r="364" spans="1:18" ht="16.5" customHeight="1" x14ac:dyDescent="0.25">
      <c r="A364" s="141"/>
      <c r="B364" s="74" t="s">
        <v>6</v>
      </c>
      <c r="C364" s="4">
        <f t="shared" si="8"/>
        <v>43455</v>
      </c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8"/>
    </row>
    <row r="365" spans="1:18" ht="16.5" customHeight="1" x14ac:dyDescent="0.25">
      <c r="A365" s="142"/>
      <c r="B365" s="79" t="s">
        <v>8</v>
      </c>
      <c r="C365" s="83">
        <f t="shared" si="8"/>
        <v>43456</v>
      </c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1"/>
    </row>
    <row r="366" spans="1:18" ht="16.5" customHeight="1" x14ac:dyDescent="0.25">
      <c r="A366" s="140">
        <v>52</v>
      </c>
      <c r="B366" s="77" t="s">
        <v>9</v>
      </c>
      <c r="C366" s="82">
        <f t="shared" si="8"/>
        <v>43457</v>
      </c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2"/>
    </row>
    <row r="367" spans="1:18" ht="16.5" customHeight="1" x14ac:dyDescent="0.25">
      <c r="A367" s="141"/>
      <c r="B367" s="74" t="s">
        <v>10</v>
      </c>
      <c r="C367" s="4">
        <f t="shared" si="8"/>
        <v>43458</v>
      </c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8"/>
    </row>
    <row r="368" spans="1:18" ht="16.5" customHeight="1" x14ac:dyDescent="0.25">
      <c r="A368" s="141"/>
      <c r="B368" s="74" t="s">
        <v>12</v>
      </c>
      <c r="C368" s="4">
        <f t="shared" si="8"/>
        <v>43459</v>
      </c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8"/>
    </row>
    <row r="369" spans="1:18" ht="16.5" customHeight="1" x14ac:dyDescent="0.25">
      <c r="A369" s="141"/>
      <c r="B369" s="74" t="s">
        <v>13</v>
      </c>
      <c r="C369" s="4">
        <f t="shared" si="8"/>
        <v>43460</v>
      </c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8"/>
    </row>
    <row r="370" spans="1:18" ht="16.5" customHeight="1" x14ac:dyDescent="0.25">
      <c r="A370" s="141"/>
      <c r="B370" s="74" t="s">
        <v>14</v>
      </c>
      <c r="C370" s="4">
        <f t="shared" si="8"/>
        <v>43461</v>
      </c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8"/>
    </row>
    <row r="371" spans="1:18" ht="16.5" customHeight="1" x14ac:dyDescent="0.25">
      <c r="A371" s="141"/>
      <c r="B371" s="74" t="s">
        <v>6</v>
      </c>
      <c r="C371" s="4">
        <f t="shared" si="8"/>
        <v>43462</v>
      </c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8"/>
    </row>
    <row r="372" spans="1:18" ht="16.5" customHeight="1" x14ac:dyDescent="0.25">
      <c r="A372" s="142"/>
      <c r="B372" s="79" t="s">
        <v>8</v>
      </c>
      <c r="C372" s="83">
        <f t="shared" si="8"/>
        <v>43463</v>
      </c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1"/>
    </row>
    <row r="373" spans="1:18" ht="16.5" customHeight="1" x14ac:dyDescent="0.25">
      <c r="B373" s="77" t="s">
        <v>9</v>
      </c>
      <c r="C373" s="82">
        <f t="shared" si="8"/>
        <v>43464</v>
      </c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2"/>
    </row>
    <row r="374" spans="1:18" ht="16.5" customHeight="1" x14ac:dyDescent="0.25">
      <c r="B374" s="74" t="s">
        <v>10</v>
      </c>
      <c r="C374" s="4">
        <f t="shared" si="8"/>
        <v>43465</v>
      </c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8"/>
    </row>
  </sheetData>
  <sheetProtection algorithmName="SHA-512" hashValue="o8/+80NHGK3REDN6TRlo3UMg0IlHmOVFYbryv63dbJWcGLbs5ltTK7z9iaM97ZZMjkm3kF9nXcgV27FMyxtZxQ==" saltValue="GkkFzWEFos9jJXc6QmJ8Qw==" spinCount="100000" sheet="1" objects="1" scenarios="1"/>
  <mergeCells count="55">
    <mergeCell ref="A352:A358"/>
    <mergeCell ref="A359:A365"/>
    <mergeCell ref="A366:A372"/>
    <mergeCell ref="A310:A316"/>
    <mergeCell ref="A317:A323"/>
    <mergeCell ref="A324:A330"/>
    <mergeCell ref="A331:A337"/>
    <mergeCell ref="A338:A344"/>
    <mergeCell ref="A345:A351"/>
    <mergeCell ref="A303:A309"/>
    <mergeCell ref="A226:A232"/>
    <mergeCell ref="A233:A239"/>
    <mergeCell ref="A240:A246"/>
    <mergeCell ref="A247:A253"/>
    <mergeCell ref="A254:A260"/>
    <mergeCell ref="A261:A267"/>
    <mergeCell ref="A268:A274"/>
    <mergeCell ref="A275:A281"/>
    <mergeCell ref="A282:A288"/>
    <mergeCell ref="A289:A295"/>
    <mergeCell ref="A296:A302"/>
    <mergeCell ref="A219:A225"/>
    <mergeCell ref="A142:A148"/>
    <mergeCell ref="A149:A155"/>
    <mergeCell ref="A156:A162"/>
    <mergeCell ref="A163:A169"/>
    <mergeCell ref="A170:A176"/>
    <mergeCell ref="A177:A183"/>
    <mergeCell ref="A184:A190"/>
    <mergeCell ref="A191:A197"/>
    <mergeCell ref="A198:A204"/>
    <mergeCell ref="A205:A211"/>
    <mergeCell ref="A212:A218"/>
    <mergeCell ref="A135:A141"/>
    <mergeCell ref="A58:A64"/>
    <mergeCell ref="A65:A71"/>
    <mergeCell ref="A72:A78"/>
    <mergeCell ref="A79:A85"/>
    <mergeCell ref="A86:A92"/>
    <mergeCell ref="A93:A99"/>
    <mergeCell ref="A100:A106"/>
    <mergeCell ref="A107:A113"/>
    <mergeCell ref="A114:A120"/>
    <mergeCell ref="A121:A127"/>
    <mergeCell ref="A128:A134"/>
    <mergeCell ref="A51:A57"/>
    <mergeCell ref="B2:R2"/>
    <mergeCell ref="B5:C5"/>
    <mergeCell ref="B6:C6"/>
    <mergeCell ref="B7:C7"/>
    <mergeCell ref="A16:A22"/>
    <mergeCell ref="A23:A29"/>
    <mergeCell ref="A30:A36"/>
    <mergeCell ref="A37:A43"/>
    <mergeCell ref="A44:A50"/>
  </mergeCells>
  <dataValidations count="1">
    <dataValidation type="list" allowBlank="1" showInputMessage="1" showErrorMessage="1" sqref="D10:R374">
      <formula1>$T$2:$T$8</formula1>
    </dataValidation>
  </dataValidations>
  <hyperlinks>
    <hyperlink ref="R1" location="Main!A1" display="Main"/>
    <hyperlink ref="D8" location="Employee1!A1" display="Report"/>
    <hyperlink ref="E8" location="Employee2!A1" display="Report"/>
    <hyperlink ref="F8" location="Employee3!A1" display="Report"/>
    <hyperlink ref="G8" location="Employee4!A1" display="Report"/>
    <hyperlink ref="H8" location="Employee5!A1" display="Report"/>
    <hyperlink ref="I8" location="Employee6!A1" display="Report"/>
    <hyperlink ref="J8" location="Employee7!A1" display="Report"/>
    <hyperlink ref="K8" location="Employee8!A1" display="Report"/>
    <hyperlink ref="L8" location="Employee9!A1" display="Report"/>
    <hyperlink ref="M8" location="Employee10!A1" display="Report"/>
    <hyperlink ref="N8" location="Employee11!A1" display="Report"/>
    <hyperlink ref="O8" location="Employee12!A1" display="Report"/>
    <hyperlink ref="P8" location="Employee13!A1" display="Report"/>
    <hyperlink ref="Q8" location="Employee14!A1" display="Report"/>
    <hyperlink ref="R8" location="Employee15!A1" display="Report"/>
  </hyperlinks>
  <pageMargins left="0.34" right="0.27" top="0.39" bottom="0.33" header="0.3" footer="0.25"/>
  <pageSetup scale="42" fitToHeight="0" orientation="portrait" r:id="rId1"/>
  <headerFooter>
    <oddFooter>&amp;L&amp;D&amp;R&amp;P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30"/>
  <sheetViews>
    <sheetView showGridLines="0" zoomScale="80" zoomScaleNormal="80" workbookViewId="0">
      <selection activeCell="J11" sqref="J11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31.4257812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93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87"/>
      <c r="C8" s="90">
        <v>43101</v>
      </c>
      <c r="D8" s="90">
        <v>43102</v>
      </c>
      <c r="E8" s="90">
        <v>43103</v>
      </c>
      <c r="F8" s="90">
        <v>43104</v>
      </c>
      <c r="G8" s="90">
        <v>43105</v>
      </c>
      <c r="H8" s="90">
        <v>43106</v>
      </c>
    </row>
    <row r="9" spans="2:8" ht="210.75" customHeight="1" x14ac:dyDescent="0.25">
      <c r="B9" s="88"/>
      <c r="C9" s="19" t="str">
        <f>IF('Input Sheet'!D10="","",'Input Sheet'!$D$9&amp;"= "&amp;'Input Sheet'!D10 &amp; CHAR(10)) &amp; IF('Input Sheet'!E10="","",'Input Sheet'!$E$9&amp;"= "&amp;'Input Sheet'!E10 &amp; CHAR(10)) &amp; IF('Input Sheet'!F10="","",'Input Sheet'!$F$9&amp;"= " &amp;'Input Sheet'!F10 &amp; CHAR(10)) &amp; IF('Input Sheet'!G10="","",'Input Sheet'!$G$9&amp;"= " &amp;'Input Sheet'!G10 &amp; CHAR(10)) &amp; IF('Input Sheet'!H10="","",'Input Sheet'!$H$9&amp;"= " &amp;'Input Sheet'!H10 &amp; CHAR(10)) &amp; IF('Input Sheet'!I10="","",'Input Sheet'!$I$9&amp;"= " &amp;'Input Sheet'!I10 &amp; CHAR(10)) &amp; IF('Input Sheet'!J10="","",'Input Sheet'!$J$9&amp;"= " &amp;'Input Sheet'!J10 &amp; CHAR(10)) &amp; IF('Input Sheet'!K10="","",'Input Sheet'!$K$9&amp;"= " &amp;'Input Sheet'!K10 &amp; CHAR(10)) &amp; IF('Input Sheet'!L10="","",'Input Sheet'!$L$9&amp;"= " &amp;'Input Sheet'!L10 &amp; CHAR(10)) &amp; IF('Input Sheet'!M10="","",'Input Sheet'!$M$9&amp;"= " &amp;'Input Sheet'!M10 &amp; CHAR(10)) &amp; IF('Input Sheet'!N10="","",'Input Sheet'!$N$9&amp;"= " &amp;'Input Sheet'!N10 &amp; CHAR(10)) &amp; IF('Input Sheet'!O10="","",'Input Sheet'!$O$9&amp;"= " &amp;'Input Sheet'!O10 &amp; CHAR(10)) &amp; IF('Input Sheet'!P10="","",'Input Sheet'!$P$9&amp;"= " &amp;'Input Sheet'!P10 &amp; CHAR(10)) &amp; IF('Input Sheet'!Q10="","",'Input Sheet'!$Q$9&amp;"= " &amp;'Input Sheet'!Q10 &amp; CHAR(10)) &amp; IF('Input Sheet'!R10="","",'Input Sheet'!$R$9&amp;"= " &amp;'Input Sheet'!R10 &amp; CHAR(10))</f>
        <v xml:space="preserve">Sam T.= Holiday
Tony R.= Holiday
Cindy N.= Holiday
Ben C.= Holiday
Artur L.= Holiday
Paul V.= Holiday
Kevin E.= Holiday
Randy U.= Holiday
</v>
      </c>
      <c r="D9" s="19" t="str">
        <f>IF('Input Sheet'!D11="","",'Input Sheet'!$D$9&amp;"= "&amp;'Input Sheet'!D11 &amp; CHAR(10)) &amp; IF('Input Sheet'!E11="","",'Input Sheet'!$E$9&amp;"= "&amp;'Input Sheet'!E11 &amp; CHAR(10)) &amp; IF('Input Sheet'!F11="","",'Input Sheet'!$F$9&amp;"= " &amp;'Input Sheet'!F11 &amp; CHAR(10)) &amp; IF('Input Sheet'!G11="","",'Input Sheet'!$G$9&amp;"= " &amp;'Input Sheet'!G11 &amp; CHAR(10)) &amp; IF('Input Sheet'!H11="","",'Input Sheet'!$H$9&amp;"= " &amp;'Input Sheet'!H11 &amp; CHAR(10)) &amp; IF('Input Sheet'!I11="","",'Input Sheet'!$I$9&amp;"= " &amp;'Input Sheet'!I11 &amp; CHAR(10)) &amp; IF('Input Sheet'!J11="","",'Input Sheet'!$J$9&amp;"= " &amp;'Input Sheet'!J11 &amp; CHAR(10)) &amp; IF('Input Sheet'!K11="","",'Input Sheet'!$K$9&amp;"= " &amp;'Input Sheet'!K11 &amp; CHAR(10)) &amp; IF('Input Sheet'!L11="","",'Input Sheet'!$L$9&amp;"= " &amp;'Input Sheet'!L11 &amp; CHAR(10)) &amp; IF('Input Sheet'!M11="","",'Input Sheet'!$M$9&amp;"= " &amp;'Input Sheet'!M11 &amp; CHAR(10)) &amp; IF('Input Sheet'!N11="","",'Input Sheet'!$N$9&amp;"= " &amp;'Input Sheet'!N11 &amp; CHAR(10)) &amp; IF('Input Sheet'!O11="","",'Input Sheet'!$O$9&amp;"= " &amp;'Input Sheet'!O11 &amp; CHAR(10)) &amp; IF('Input Sheet'!P11="","",'Input Sheet'!$P$9&amp;"= " &amp;'Input Sheet'!P11 &amp; CHAR(10)) &amp; IF('Input Sheet'!Q11="","",'Input Sheet'!$Q$9&amp;"= " &amp;'Input Sheet'!Q11 &amp; CHAR(10)) &amp; IF('Input Sheet'!R11="","",'Input Sheet'!$R$9&amp;"= " &amp;'Input Sheet'!R11 &amp; CHAR(10))</f>
        <v/>
      </c>
      <c r="E9" s="19" t="str">
        <f>IF('Input Sheet'!D12="","",'Input Sheet'!$D$9&amp;"= "&amp;'Input Sheet'!D12 &amp; CHAR(10)) &amp; IF('Input Sheet'!E12="","",'Input Sheet'!$E$9&amp;"= "&amp;'Input Sheet'!E12 &amp; CHAR(10)) &amp; IF('Input Sheet'!F12="","",'Input Sheet'!$F$9&amp;"= " &amp;'Input Sheet'!F12 &amp; CHAR(10)) &amp; IF('Input Sheet'!G12="","",'Input Sheet'!$G$9&amp;"= " &amp;'Input Sheet'!G12 &amp; CHAR(10)) &amp; IF('Input Sheet'!H12="","",'Input Sheet'!$H$9&amp;"= " &amp;'Input Sheet'!H12 &amp; CHAR(10)) &amp; IF('Input Sheet'!I12="","",'Input Sheet'!$I$9&amp;"= " &amp;'Input Sheet'!I12 &amp; CHAR(10)) &amp; IF('Input Sheet'!J12="","",'Input Sheet'!$J$9&amp;"= " &amp;'Input Sheet'!J12 &amp; CHAR(10)) &amp; IF('Input Sheet'!K12="","",'Input Sheet'!$K$9&amp;"= " &amp;'Input Sheet'!K12 &amp; CHAR(10)) &amp; IF('Input Sheet'!L12="","",'Input Sheet'!$L$9&amp;"= " &amp;'Input Sheet'!L12 &amp; CHAR(10)) &amp; IF('Input Sheet'!M12="","",'Input Sheet'!$M$9&amp;"= " &amp;'Input Sheet'!M12 &amp; CHAR(10)) &amp; IF('Input Sheet'!N12="","",'Input Sheet'!$N$9&amp;"= " &amp;'Input Sheet'!N12 &amp; CHAR(10)) &amp; IF('Input Sheet'!O12="","",'Input Sheet'!$O$9&amp;"= " &amp;'Input Sheet'!O12 &amp; CHAR(10)) &amp; IF('Input Sheet'!P12="","",'Input Sheet'!$P$9&amp;"= " &amp;'Input Sheet'!P12 &amp; CHAR(10)) &amp; IF('Input Sheet'!Q12="","",'Input Sheet'!$Q$9&amp;"= " &amp;'Input Sheet'!Q12 &amp; CHAR(10)) &amp; IF('Input Sheet'!R12="","",'Input Sheet'!$R$9&amp;"= " &amp;'Input Sheet'!R12 &amp; CHAR(10))</f>
        <v xml:space="preserve">Sam T.= VAC
Cindy N.= Sick
</v>
      </c>
      <c r="F9" s="19" t="str">
        <f>IF('Input Sheet'!D13="","",'Input Sheet'!$D$9&amp;"= "&amp;'Input Sheet'!D13 &amp; CHAR(10)) &amp; IF('Input Sheet'!E13="","",'Input Sheet'!$E$9&amp;"= "&amp;'Input Sheet'!E13 &amp; CHAR(10)) &amp; IF('Input Sheet'!F13="","",'Input Sheet'!$F$9&amp;"= " &amp;'Input Sheet'!F13 &amp; CHAR(10)) &amp; IF('Input Sheet'!G13="","",'Input Sheet'!$G$9&amp;"= " &amp;'Input Sheet'!G13 &amp; CHAR(10)) &amp; IF('Input Sheet'!H13="","",'Input Sheet'!$H$9&amp;"= " &amp;'Input Sheet'!H13 &amp; CHAR(10)) &amp; IF('Input Sheet'!I13="","",'Input Sheet'!$I$9&amp;"= " &amp;'Input Sheet'!I13 &amp; CHAR(10)) &amp; IF('Input Sheet'!J13="","",'Input Sheet'!$J$9&amp;"= " &amp;'Input Sheet'!J13 &amp; CHAR(10)) &amp; IF('Input Sheet'!K13="","",'Input Sheet'!$K$9&amp;"= " &amp;'Input Sheet'!K13 &amp; CHAR(10)) &amp; IF('Input Sheet'!L13="","",'Input Sheet'!$L$9&amp;"= " &amp;'Input Sheet'!L13 &amp; CHAR(10)) &amp; IF('Input Sheet'!M13="","",'Input Sheet'!$M$9&amp;"= " &amp;'Input Sheet'!M13 &amp; CHAR(10)) &amp; IF('Input Sheet'!N13="","",'Input Sheet'!$N$9&amp;"= " &amp;'Input Sheet'!N13 &amp; CHAR(10)) &amp; IF('Input Sheet'!O13="","",'Input Sheet'!$O$9&amp;"= " &amp;'Input Sheet'!O13 &amp; CHAR(10)) &amp; IF('Input Sheet'!P13="","",'Input Sheet'!$P$9&amp;"= " &amp;'Input Sheet'!P13 &amp; CHAR(10)) &amp; IF('Input Sheet'!Q13="","",'Input Sheet'!$Q$9&amp;"= " &amp;'Input Sheet'!Q13 &amp; CHAR(10)) &amp; IF('Input Sheet'!R13="","",'Input Sheet'!$R$9&amp;"= " &amp;'Input Sheet'!R13 &amp; CHAR(10))</f>
        <v xml:space="preserve">Ben C.= VAC
Artur L.= 1/2 VAC
</v>
      </c>
      <c r="G9" s="19" t="str">
        <f>IF('Input Sheet'!D14="","",'Input Sheet'!$D$9&amp;"= "&amp;'Input Sheet'!D14 &amp; CHAR(10)) &amp; IF('Input Sheet'!E14="","",'Input Sheet'!$E$9&amp;"= "&amp;'Input Sheet'!E14 &amp; CHAR(10)) &amp; IF('Input Sheet'!F14="","",'Input Sheet'!$F$9&amp;"= " &amp;'Input Sheet'!F14 &amp; CHAR(10)) &amp; IF('Input Sheet'!G14="","",'Input Sheet'!$G$9&amp;"= " &amp;'Input Sheet'!G14 &amp; CHAR(10)) &amp; IF('Input Sheet'!H14="","",'Input Sheet'!$H$9&amp;"= " &amp;'Input Sheet'!H14 &amp; CHAR(10)) &amp; IF('Input Sheet'!I14="","",'Input Sheet'!$I$9&amp;"= " &amp;'Input Sheet'!I14 &amp; CHAR(10)) &amp; IF('Input Sheet'!J14="","",'Input Sheet'!$J$9&amp;"= " &amp;'Input Sheet'!J14 &amp; CHAR(10)) &amp; IF('Input Sheet'!K14="","",'Input Sheet'!$K$9&amp;"= " &amp;'Input Sheet'!K14 &amp; CHAR(10)) &amp; IF('Input Sheet'!L14="","",'Input Sheet'!$L$9&amp;"= " &amp;'Input Sheet'!L14 &amp; CHAR(10)) &amp; IF('Input Sheet'!M14="","",'Input Sheet'!$M$9&amp;"= " &amp;'Input Sheet'!M14 &amp; CHAR(10)) &amp; IF('Input Sheet'!N14="","",'Input Sheet'!$N$9&amp;"= " &amp;'Input Sheet'!N14 &amp; CHAR(10)) &amp; IF('Input Sheet'!O14="","",'Input Sheet'!$O$9&amp;"= " &amp;'Input Sheet'!O14 &amp; CHAR(10)) &amp; IF('Input Sheet'!P14="","",'Input Sheet'!$P$9&amp;"= " &amp;'Input Sheet'!P14 &amp; CHAR(10)) &amp; IF('Input Sheet'!Q14="","",'Input Sheet'!$Q$9&amp;"= " &amp;'Input Sheet'!Q14 &amp; CHAR(10)) &amp; IF('Input Sheet'!R14="","",'Input Sheet'!$R$9&amp;"= " &amp;'Input Sheet'!R14 &amp; CHAR(10))</f>
        <v/>
      </c>
      <c r="H9" s="19" t="str">
        <f>IF('Input Sheet'!D15="","",'Input Sheet'!$D$9&amp;"= "&amp;'Input Sheet'!D15 &amp; CHAR(10)) &amp; IF('Input Sheet'!E15="","",'Input Sheet'!$E$9&amp;"= "&amp;'Input Sheet'!E15 &amp; CHAR(10)) &amp; IF('Input Sheet'!F15="","",'Input Sheet'!$F$9&amp;"= " &amp;'Input Sheet'!F15 &amp; CHAR(10)) &amp; IF('Input Sheet'!G15="","",'Input Sheet'!$G$9&amp;"= " &amp;'Input Sheet'!G15 &amp; CHAR(10)) &amp; IF('Input Sheet'!H15="","",'Input Sheet'!$H$9&amp;"= " &amp;'Input Sheet'!H15 &amp; CHAR(10)) &amp; IF('Input Sheet'!I15="","",'Input Sheet'!$I$9&amp;"= " &amp;'Input Sheet'!I15 &amp; CHAR(10)) &amp; IF('Input Sheet'!J15="","",'Input Sheet'!$J$9&amp;"= " &amp;'Input Sheet'!J15 &amp; CHAR(10)) &amp; IF('Input Sheet'!K15="","",'Input Sheet'!$K$9&amp;"= " &amp;'Input Sheet'!K15 &amp; CHAR(10)) &amp; IF('Input Sheet'!L15="","",'Input Sheet'!$L$9&amp;"= " &amp;'Input Sheet'!L15 &amp; CHAR(10)) &amp; IF('Input Sheet'!M15="","",'Input Sheet'!$M$9&amp;"= " &amp;'Input Sheet'!M15 &amp; CHAR(10)) &amp; IF('Input Sheet'!N15="","",'Input Sheet'!$N$9&amp;"= " &amp;'Input Sheet'!N15 &amp; CHAR(10)) &amp; IF('Input Sheet'!O15="","",'Input Sheet'!$O$9&amp;"= " &amp;'Input Sheet'!O15 &amp; CHAR(10)) &amp; IF('Input Sheet'!P15="","",'Input Sheet'!$P$9&amp;"= " &amp;'Input Sheet'!P15 &amp; CHAR(10)) &amp; IF('Input Sheet'!Q15="","",'Input Sheet'!$Q$9&amp;"= " &amp;'Input Sheet'!Q15 &amp; CHAR(10)) &amp; IF('Input Sheet'!R15="","",'Input Sheet'!$R$9&amp;"= " &amp;'Input Sheet'!R15 &amp; CHAR(10))</f>
        <v/>
      </c>
    </row>
    <row r="10" spans="2:8" ht="20.45" customHeight="1" x14ac:dyDescent="0.25">
      <c r="B10" s="90">
        <v>43107</v>
      </c>
      <c r="C10" s="90">
        <v>43108</v>
      </c>
      <c r="D10" s="90">
        <v>43109</v>
      </c>
      <c r="E10" s="90">
        <v>43110</v>
      </c>
      <c r="F10" s="90">
        <v>43111</v>
      </c>
      <c r="G10" s="90">
        <v>43112</v>
      </c>
      <c r="H10" s="90">
        <v>43113</v>
      </c>
    </row>
    <row r="11" spans="2:8" ht="210.75" customHeight="1" x14ac:dyDescent="0.25">
      <c r="B11" s="19" t="str">
        <f>IF('Input Sheet'!D16="","",'Input Sheet'!$D$9&amp;"= "&amp;'Input Sheet'!D16 &amp; CHAR(10)) &amp; IF('Input Sheet'!E16="","",'Input Sheet'!$E$9&amp;"= "&amp;'Input Sheet'!E16 &amp; CHAR(10)) &amp; IF('Input Sheet'!F16="","",'Input Sheet'!$F$9&amp;"= " &amp;'Input Sheet'!F16 &amp; CHAR(10)) &amp; IF('Input Sheet'!G16="","",'Input Sheet'!$G$9&amp;"= " &amp;'Input Sheet'!G16 &amp; CHAR(10)) &amp; IF('Input Sheet'!H16="","",'Input Sheet'!$H$9&amp;"= " &amp;'Input Sheet'!H16 &amp; CHAR(10)) &amp; IF('Input Sheet'!I16="","",'Input Sheet'!$I$9&amp;"= " &amp;'Input Sheet'!I16 &amp; CHAR(10)) &amp; IF('Input Sheet'!J16="","",'Input Sheet'!$J$9&amp;"= " &amp;'Input Sheet'!J16 &amp; CHAR(10)) &amp; IF('Input Sheet'!K16="","",'Input Sheet'!$K$9&amp;"= " &amp;'Input Sheet'!K16 &amp; CHAR(10)) &amp; IF('Input Sheet'!L16="","",'Input Sheet'!$L$9&amp;"= " &amp;'Input Sheet'!L16 &amp; CHAR(10)) &amp; IF('Input Sheet'!M16="","",'Input Sheet'!$M$9&amp;"= " &amp;'Input Sheet'!M16 &amp; CHAR(10)) &amp; IF('Input Sheet'!N16="","",'Input Sheet'!$N$9&amp;"= " &amp;'Input Sheet'!N16 &amp; CHAR(10)) &amp; IF('Input Sheet'!O16="","",'Input Sheet'!$O$9&amp;"= " &amp;'Input Sheet'!O16 &amp; CHAR(10)) &amp; IF('Input Sheet'!P16="","",'Input Sheet'!$P$9&amp;"= " &amp;'Input Sheet'!P16 &amp; CHAR(10)) &amp; IF('Input Sheet'!Q16="","",'Input Sheet'!$Q$9&amp;"= " &amp;'Input Sheet'!Q16 &amp; CHAR(10)) &amp; IF('Input Sheet'!R16="","",'Input Sheet'!$R$9&amp;"= " &amp;'Input Sheet'!R16 &amp; CHAR(10))</f>
        <v/>
      </c>
      <c r="C11" s="19" t="str">
        <f>IF('Input Sheet'!D17="","",'Input Sheet'!$D$9&amp;"= "&amp;'Input Sheet'!D17 &amp; CHAR(10)) &amp; IF('Input Sheet'!E17="","",'Input Sheet'!$E$9&amp;"= "&amp;'Input Sheet'!E17 &amp; CHAR(10)) &amp; IF('Input Sheet'!F17="","",'Input Sheet'!$F$9&amp;"= " &amp;'Input Sheet'!F17 &amp; CHAR(10)) &amp; IF('Input Sheet'!G17="","",'Input Sheet'!$G$9&amp;"= " &amp;'Input Sheet'!G17 &amp; CHAR(10)) &amp; IF('Input Sheet'!H17="","",'Input Sheet'!$H$9&amp;"= " &amp;'Input Sheet'!H17 &amp; CHAR(10)) &amp; IF('Input Sheet'!I17="","",'Input Sheet'!$I$9&amp;"= " &amp;'Input Sheet'!I17 &amp; CHAR(10)) &amp; IF('Input Sheet'!J17="","",'Input Sheet'!$J$9&amp;"= " &amp;'Input Sheet'!J17 &amp; CHAR(10)) &amp; IF('Input Sheet'!K17="","",'Input Sheet'!$K$9&amp;"= " &amp;'Input Sheet'!K17 &amp; CHAR(10)) &amp; IF('Input Sheet'!L17="","",'Input Sheet'!$L$9&amp;"= " &amp;'Input Sheet'!L17 &amp; CHAR(10)) &amp; IF('Input Sheet'!M17="","",'Input Sheet'!$M$9&amp;"= " &amp;'Input Sheet'!M17 &amp; CHAR(10)) &amp; IF('Input Sheet'!N17="","",'Input Sheet'!$N$9&amp;"= " &amp;'Input Sheet'!N17 &amp; CHAR(10)) &amp; IF('Input Sheet'!O17="","",'Input Sheet'!$O$9&amp;"= " &amp;'Input Sheet'!O17 &amp; CHAR(10)) &amp; IF('Input Sheet'!P17="","",'Input Sheet'!$P$9&amp;"= " &amp;'Input Sheet'!P17 &amp; CHAR(10)) &amp; IF('Input Sheet'!Q17="","",'Input Sheet'!$Q$9&amp;"= " &amp;'Input Sheet'!Q17 &amp; CHAR(10)) &amp; IF('Input Sheet'!R17="","",'Input Sheet'!$R$9&amp;"= " &amp;'Input Sheet'!R17 &amp; CHAR(10))</f>
        <v/>
      </c>
      <c r="D11" s="19" t="str">
        <f>IF('Input Sheet'!D18="","",'Input Sheet'!$D$9&amp;"= "&amp;'Input Sheet'!D18 &amp; CHAR(10)) &amp; IF('Input Sheet'!E18="","",'Input Sheet'!$E$9&amp;"= "&amp;'Input Sheet'!E18 &amp; CHAR(10)) &amp; IF('Input Sheet'!F18="","",'Input Sheet'!$F$9&amp;"= " &amp;'Input Sheet'!F18 &amp; CHAR(10)) &amp; IF('Input Sheet'!G18="","",'Input Sheet'!$G$9&amp;"= " &amp;'Input Sheet'!G18 &amp; CHAR(10)) &amp; IF('Input Sheet'!H18="","",'Input Sheet'!$H$9&amp;"= " &amp;'Input Sheet'!H18 &amp; CHAR(10)) &amp; IF('Input Sheet'!I18="","",'Input Sheet'!$I$9&amp;"= " &amp;'Input Sheet'!I18 &amp; CHAR(10)) &amp; IF('Input Sheet'!J18="","",'Input Sheet'!$J$9&amp;"= " &amp;'Input Sheet'!J18 &amp; CHAR(10)) &amp; IF('Input Sheet'!K18="","",'Input Sheet'!$K$9&amp;"= " &amp;'Input Sheet'!K18 &amp; CHAR(10)) &amp; IF('Input Sheet'!L18="","",'Input Sheet'!$L$9&amp;"= " &amp;'Input Sheet'!L18 &amp; CHAR(10)) &amp; IF('Input Sheet'!M18="","",'Input Sheet'!$M$9&amp;"= " &amp;'Input Sheet'!M18 &amp; CHAR(10)) &amp; IF('Input Sheet'!N18="","",'Input Sheet'!$N$9&amp;"= " &amp;'Input Sheet'!N18 &amp; CHAR(10)) &amp; IF('Input Sheet'!O18="","",'Input Sheet'!$O$9&amp;"= " &amp;'Input Sheet'!O18 &amp; CHAR(10)) &amp; IF('Input Sheet'!P18="","",'Input Sheet'!$P$9&amp;"= " &amp;'Input Sheet'!P18 &amp; CHAR(10)) &amp; IF('Input Sheet'!Q18="","",'Input Sheet'!$Q$9&amp;"= " &amp;'Input Sheet'!Q18 &amp; CHAR(10)) &amp; IF('Input Sheet'!R18="","",'Input Sheet'!$R$9&amp;"= " &amp;'Input Sheet'!R18 &amp; CHAR(10))</f>
        <v/>
      </c>
      <c r="E11" s="19" t="str">
        <f>IF('Input Sheet'!D19="","",'Input Sheet'!$D$9&amp;"= "&amp;'Input Sheet'!D19 &amp; CHAR(10)) &amp; IF('Input Sheet'!E19="","",'Input Sheet'!$E$9&amp;"= "&amp;'Input Sheet'!E19 &amp; CHAR(10)) &amp; IF('Input Sheet'!F19="","",'Input Sheet'!$F$9&amp;"= " &amp;'Input Sheet'!F19 &amp; CHAR(10)) &amp; IF('Input Sheet'!G19="","",'Input Sheet'!$G$9&amp;"= " &amp;'Input Sheet'!G19 &amp; CHAR(10)) &amp; IF('Input Sheet'!H19="","",'Input Sheet'!$H$9&amp;"= " &amp;'Input Sheet'!H19 &amp; CHAR(10)) &amp; IF('Input Sheet'!I19="","",'Input Sheet'!$I$9&amp;"= " &amp;'Input Sheet'!I19 &amp; CHAR(10)) &amp; IF('Input Sheet'!J19="","",'Input Sheet'!$J$9&amp;"= " &amp;'Input Sheet'!J19 &amp; CHAR(10)) &amp; IF('Input Sheet'!K19="","",'Input Sheet'!$K$9&amp;"= " &amp;'Input Sheet'!K19 &amp; CHAR(10)) &amp; IF('Input Sheet'!L19="","",'Input Sheet'!$L$9&amp;"= " &amp;'Input Sheet'!L19 &amp; CHAR(10)) &amp; IF('Input Sheet'!M19="","",'Input Sheet'!$M$9&amp;"= " &amp;'Input Sheet'!M19 &amp; CHAR(10)) &amp; IF('Input Sheet'!N19="","",'Input Sheet'!$N$9&amp;"= " &amp;'Input Sheet'!N19 &amp; CHAR(10)) &amp; IF('Input Sheet'!O19="","",'Input Sheet'!$O$9&amp;"= " &amp;'Input Sheet'!O19 &amp; CHAR(10)) &amp; IF('Input Sheet'!P19="","",'Input Sheet'!$P$9&amp;"= " &amp;'Input Sheet'!P19 &amp; CHAR(10)) &amp; IF('Input Sheet'!Q19="","",'Input Sheet'!$Q$9&amp;"= " &amp;'Input Sheet'!Q19 &amp; CHAR(10)) &amp; IF('Input Sheet'!R19="","",'Input Sheet'!$R$9&amp;"= " &amp;'Input Sheet'!R19 &amp; CHAR(10))</f>
        <v/>
      </c>
      <c r="F11" s="19" t="str">
        <f>IF('Input Sheet'!D20="","",'Input Sheet'!$D$9&amp;"= "&amp;'Input Sheet'!D20 &amp; CHAR(10)) &amp; IF('Input Sheet'!E20="","",'Input Sheet'!$E$9&amp;"= "&amp;'Input Sheet'!E20 &amp; CHAR(10)) &amp; IF('Input Sheet'!F20="","",'Input Sheet'!$F$9&amp;"= " &amp;'Input Sheet'!F20 &amp; CHAR(10)) &amp; IF('Input Sheet'!G20="","",'Input Sheet'!$G$9&amp;"= " &amp;'Input Sheet'!G20 &amp; CHAR(10)) &amp; IF('Input Sheet'!H20="","",'Input Sheet'!$H$9&amp;"= " &amp;'Input Sheet'!H20 &amp; CHAR(10)) &amp; IF('Input Sheet'!I20="","",'Input Sheet'!$I$9&amp;"= " &amp;'Input Sheet'!I20 &amp; CHAR(10)) &amp; IF('Input Sheet'!J20="","",'Input Sheet'!$J$9&amp;"= " &amp;'Input Sheet'!J20 &amp; CHAR(10)) &amp; IF('Input Sheet'!K20="","",'Input Sheet'!$K$9&amp;"= " &amp;'Input Sheet'!K20 &amp; CHAR(10)) &amp; IF('Input Sheet'!L20="","",'Input Sheet'!$L$9&amp;"= " &amp;'Input Sheet'!L20 &amp; CHAR(10)) &amp; IF('Input Sheet'!M20="","",'Input Sheet'!$M$9&amp;"= " &amp;'Input Sheet'!M20 &amp; CHAR(10)) &amp; IF('Input Sheet'!N20="","",'Input Sheet'!$N$9&amp;"= " &amp;'Input Sheet'!N20 &amp; CHAR(10)) &amp; IF('Input Sheet'!O20="","",'Input Sheet'!$O$9&amp;"= " &amp;'Input Sheet'!O20 &amp; CHAR(10)) &amp; IF('Input Sheet'!P20="","",'Input Sheet'!$P$9&amp;"= " &amp;'Input Sheet'!P20 &amp; CHAR(10)) &amp; IF('Input Sheet'!Q20="","",'Input Sheet'!$Q$9&amp;"= " &amp;'Input Sheet'!Q20 &amp; CHAR(10)) &amp; IF('Input Sheet'!R20="","",'Input Sheet'!$R$9&amp;"= " &amp;'Input Sheet'!R20 &amp; CHAR(10))</f>
        <v/>
      </c>
      <c r="G11" s="19" t="str">
        <f>IF('Input Sheet'!D21="","",'Input Sheet'!$D$9&amp;"= "&amp;'Input Sheet'!D21 &amp; CHAR(10)) &amp; IF('Input Sheet'!E21="","",'Input Sheet'!$E$9&amp;"= "&amp;'Input Sheet'!E21 &amp; CHAR(10)) &amp; IF('Input Sheet'!F21="","",'Input Sheet'!$F$9&amp;"= " &amp;'Input Sheet'!F21 &amp; CHAR(10)) &amp; IF('Input Sheet'!G21="","",'Input Sheet'!$G$9&amp;"= " &amp;'Input Sheet'!G21 &amp; CHAR(10)) &amp; IF('Input Sheet'!H21="","",'Input Sheet'!$H$9&amp;"= " &amp;'Input Sheet'!H21 &amp; CHAR(10)) &amp; IF('Input Sheet'!I21="","",'Input Sheet'!$I$9&amp;"= " &amp;'Input Sheet'!I21 &amp; CHAR(10)) &amp; IF('Input Sheet'!J21="","",'Input Sheet'!$J$9&amp;"= " &amp;'Input Sheet'!J21 &amp; CHAR(10)) &amp; IF('Input Sheet'!K21="","",'Input Sheet'!$K$9&amp;"= " &amp;'Input Sheet'!K21 &amp; CHAR(10)) &amp; IF('Input Sheet'!L21="","",'Input Sheet'!$L$9&amp;"= " &amp;'Input Sheet'!L21 &amp; CHAR(10)) &amp; IF('Input Sheet'!M21="","",'Input Sheet'!$M$9&amp;"= " &amp;'Input Sheet'!M21 &amp; CHAR(10)) &amp; IF('Input Sheet'!N21="","",'Input Sheet'!$N$9&amp;"= " &amp;'Input Sheet'!N21 &amp; CHAR(10)) &amp; IF('Input Sheet'!O21="","",'Input Sheet'!$O$9&amp;"= " &amp;'Input Sheet'!O21 &amp; CHAR(10)) &amp; IF('Input Sheet'!P21="","",'Input Sheet'!$P$9&amp;"= " &amp;'Input Sheet'!P21 &amp; CHAR(10)) &amp; IF('Input Sheet'!Q21="","",'Input Sheet'!$Q$9&amp;"= " &amp;'Input Sheet'!Q21 &amp; CHAR(10)) &amp; IF('Input Sheet'!R21="","",'Input Sheet'!$R$9&amp;"= " &amp;'Input Sheet'!R21 &amp; CHAR(10))</f>
        <v/>
      </c>
      <c r="H11" s="19" t="str">
        <f>IF('Input Sheet'!D22="","",'Input Sheet'!$D$9&amp;"= "&amp;'Input Sheet'!D22 &amp; CHAR(10)) &amp; IF('Input Sheet'!E22="","",'Input Sheet'!$E$9&amp;"= "&amp;'Input Sheet'!E22 &amp; CHAR(10)) &amp; IF('Input Sheet'!F22="","",'Input Sheet'!$F$9&amp;"= " &amp;'Input Sheet'!F22 &amp; CHAR(10)) &amp; IF('Input Sheet'!G22="","",'Input Sheet'!$G$9&amp;"= " &amp;'Input Sheet'!G22 &amp; CHAR(10)) &amp; IF('Input Sheet'!H22="","",'Input Sheet'!$H$9&amp;"= " &amp;'Input Sheet'!H22 &amp; CHAR(10)) &amp; IF('Input Sheet'!I22="","",'Input Sheet'!$I$9&amp;"= " &amp;'Input Sheet'!I22 &amp; CHAR(10)) &amp; IF('Input Sheet'!J22="","",'Input Sheet'!$J$9&amp;"= " &amp;'Input Sheet'!J22 &amp; CHAR(10)) &amp; IF('Input Sheet'!K22="","",'Input Sheet'!$K$9&amp;"= " &amp;'Input Sheet'!K22 &amp; CHAR(10)) &amp; IF('Input Sheet'!L22="","",'Input Sheet'!$L$9&amp;"= " &amp;'Input Sheet'!L22 &amp; CHAR(10)) &amp; IF('Input Sheet'!M22="","",'Input Sheet'!$M$9&amp;"= " &amp;'Input Sheet'!M22 &amp; CHAR(10)) &amp; IF('Input Sheet'!N22="","",'Input Sheet'!$N$9&amp;"= " &amp;'Input Sheet'!N22 &amp; CHAR(10)) &amp; IF('Input Sheet'!O22="","",'Input Sheet'!$O$9&amp;"= " &amp;'Input Sheet'!O22 &amp; CHAR(10)) &amp; IF('Input Sheet'!P22="","",'Input Sheet'!$P$9&amp;"= " &amp;'Input Sheet'!P22 &amp; CHAR(10)) &amp; IF('Input Sheet'!Q22="","",'Input Sheet'!$Q$9&amp;"= " &amp;'Input Sheet'!Q22 &amp; CHAR(10)) &amp; IF('Input Sheet'!R22="","",'Input Sheet'!$R$9&amp;"= " &amp;'Input Sheet'!R22 &amp; CHAR(10))</f>
        <v/>
      </c>
    </row>
    <row r="12" spans="2:8" ht="20.45" customHeight="1" x14ac:dyDescent="0.25">
      <c r="B12" s="90">
        <v>43114</v>
      </c>
      <c r="C12" s="90">
        <v>43115</v>
      </c>
      <c r="D12" s="90">
        <v>43116</v>
      </c>
      <c r="E12" s="90">
        <v>43117</v>
      </c>
      <c r="F12" s="90">
        <v>43118</v>
      </c>
      <c r="G12" s="90">
        <v>43119</v>
      </c>
      <c r="H12" s="90">
        <v>43120</v>
      </c>
    </row>
    <row r="13" spans="2:8" ht="210.75" customHeight="1" x14ac:dyDescent="0.25">
      <c r="B13" s="19" t="str">
        <f>IF('Input Sheet'!D23="","",'Input Sheet'!$D$9&amp;"= "&amp;'Input Sheet'!D23 &amp; CHAR(10)) &amp; IF('Input Sheet'!E23="","",'Input Sheet'!$E$9&amp;"= "&amp;'Input Sheet'!E23 &amp; CHAR(10)) &amp; IF('Input Sheet'!F23="","",'Input Sheet'!$F$9&amp;"= " &amp;'Input Sheet'!F23 &amp; CHAR(10)) &amp; IF('Input Sheet'!G23="","",'Input Sheet'!$G$9&amp;"= " &amp;'Input Sheet'!G23 &amp; CHAR(10)) &amp; IF('Input Sheet'!H23="","",'Input Sheet'!$H$9&amp;"= " &amp;'Input Sheet'!H23 &amp; CHAR(10)) &amp; IF('Input Sheet'!I23="","",'Input Sheet'!$I$9&amp;"= " &amp;'Input Sheet'!I23 &amp; CHAR(10)) &amp; IF('Input Sheet'!J23="","",'Input Sheet'!$J$9&amp;"= " &amp;'Input Sheet'!J23 &amp; CHAR(10)) &amp; IF('Input Sheet'!K23="","",'Input Sheet'!$K$9&amp;"= " &amp;'Input Sheet'!K23 &amp; CHAR(10)) &amp; IF('Input Sheet'!L23="","",'Input Sheet'!$L$9&amp;"= " &amp;'Input Sheet'!L23 &amp; CHAR(10)) &amp; IF('Input Sheet'!M23="","",'Input Sheet'!$M$9&amp;"= " &amp;'Input Sheet'!M23 &amp; CHAR(10)) &amp; IF('Input Sheet'!N23="","",'Input Sheet'!$N$9&amp;"= " &amp;'Input Sheet'!N23 &amp; CHAR(10)) &amp; IF('Input Sheet'!O23="","",'Input Sheet'!$O$9&amp;"= " &amp;'Input Sheet'!O23 &amp; CHAR(10)) &amp; IF('Input Sheet'!P23="","",'Input Sheet'!$P$9&amp;"= " &amp;'Input Sheet'!P23 &amp; CHAR(10)) &amp; IF('Input Sheet'!Q23="","",'Input Sheet'!$Q$9&amp;"= " &amp;'Input Sheet'!Q23 &amp; CHAR(10)) &amp; IF('Input Sheet'!R23="","",'Input Sheet'!$R$9&amp;"= " &amp;'Input Sheet'!R23 &amp; CHAR(10))</f>
        <v/>
      </c>
      <c r="C13" s="19" t="str">
        <f>IF('Input Sheet'!D24="","",'Input Sheet'!$D$9&amp;"= "&amp;'Input Sheet'!D24 &amp; CHAR(10)) &amp; IF('Input Sheet'!E24="","",'Input Sheet'!$E$9&amp;"= "&amp;'Input Sheet'!E24 &amp; CHAR(10)) &amp; IF('Input Sheet'!F24="","",'Input Sheet'!$F$9&amp;"= " &amp;'Input Sheet'!F24 &amp; CHAR(10)) &amp; IF('Input Sheet'!G24="","",'Input Sheet'!$G$9&amp;"= " &amp;'Input Sheet'!G24 &amp; CHAR(10)) &amp; IF('Input Sheet'!H24="","",'Input Sheet'!$H$9&amp;"= " &amp;'Input Sheet'!H24 &amp; CHAR(10)) &amp; IF('Input Sheet'!I24="","",'Input Sheet'!$I$9&amp;"= " &amp;'Input Sheet'!I24 &amp; CHAR(10)) &amp; IF('Input Sheet'!J24="","",'Input Sheet'!$J$9&amp;"= " &amp;'Input Sheet'!J24 &amp; CHAR(10)) &amp; IF('Input Sheet'!K24="","",'Input Sheet'!$K$9&amp;"= " &amp;'Input Sheet'!K24 &amp; CHAR(10)) &amp; IF('Input Sheet'!L24="","",'Input Sheet'!$L$9&amp;"= " &amp;'Input Sheet'!L24 &amp; CHAR(10)) &amp; IF('Input Sheet'!M24="","",'Input Sheet'!$M$9&amp;"= " &amp;'Input Sheet'!M24 &amp; CHAR(10)) &amp; IF('Input Sheet'!N24="","",'Input Sheet'!$N$9&amp;"= " &amp;'Input Sheet'!N24 &amp; CHAR(10)) &amp; IF('Input Sheet'!O24="","",'Input Sheet'!$O$9&amp;"= " &amp;'Input Sheet'!O24 &amp; CHAR(10)) &amp; IF('Input Sheet'!P24="","",'Input Sheet'!$P$9&amp;"= " &amp;'Input Sheet'!P24 &amp; CHAR(10)) &amp; IF('Input Sheet'!Q24="","",'Input Sheet'!$Q$9&amp;"= " &amp;'Input Sheet'!Q24 &amp; CHAR(10)) &amp; IF('Input Sheet'!R24="","",'Input Sheet'!$R$9&amp;"= " &amp;'Input Sheet'!R24 &amp; CHAR(10))</f>
        <v/>
      </c>
      <c r="D13" s="19" t="str">
        <f>IF('Input Sheet'!D25="","",'Input Sheet'!$D$9&amp;"= "&amp;'Input Sheet'!D25 &amp; CHAR(10)) &amp; IF('Input Sheet'!E25="","",'Input Sheet'!$E$9&amp;"= "&amp;'Input Sheet'!E25 &amp; CHAR(10)) &amp; IF('Input Sheet'!F25="","",'Input Sheet'!$F$9&amp;"= " &amp;'Input Sheet'!F25 &amp; CHAR(10)) &amp; IF('Input Sheet'!G25="","",'Input Sheet'!$G$9&amp;"= " &amp;'Input Sheet'!G25 &amp; CHAR(10)) &amp; IF('Input Sheet'!H25="","",'Input Sheet'!$H$9&amp;"= " &amp;'Input Sheet'!H25 &amp; CHAR(10)) &amp; IF('Input Sheet'!I25="","",'Input Sheet'!$I$9&amp;"= " &amp;'Input Sheet'!I25 &amp; CHAR(10)) &amp; IF('Input Sheet'!J25="","",'Input Sheet'!$J$9&amp;"= " &amp;'Input Sheet'!J25 &amp; CHAR(10)) &amp; IF('Input Sheet'!K25="","",'Input Sheet'!$K$9&amp;"= " &amp;'Input Sheet'!K25 &amp; CHAR(10)) &amp; IF('Input Sheet'!L25="","",'Input Sheet'!$L$9&amp;"= " &amp;'Input Sheet'!L25 &amp; CHAR(10)) &amp; IF('Input Sheet'!M25="","",'Input Sheet'!$M$9&amp;"= " &amp;'Input Sheet'!M25 &amp; CHAR(10)) &amp; IF('Input Sheet'!N25="","",'Input Sheet'!$N$9&amp;"= " &amp;'Input Sheet'!N25 &amp; CHAR(10)) &amp; IF('Input Sheet'!O25="","",'Input Sheet'!$O$9&amp;"= " &amp;'Input Sheet'!O25 &amp; CHAR(10)) &amp; IF('Input Sheet'!P25="","",'Input Sheet'!$P$9&amp;"= " &amp;'Input Sheet'!P25 &amp; CHAR(10)) &amp; IF('Input Sheet'!Q25="","",'Input Sheet'!$Q$9&amp;"= " &amp;'Input Sheet'!Q25 &amp; CHAR(10)) &amp; IF('Input Sheet'!R25="","",'Input Sheet'!$R$9&amp;"= " &amp;'Input Sheet'!R25 &amp; CHAR(10))</f>
        <v/>
      </c>
      <c r="E13" s="19" t="str">
        <f>IF('Input Sheet'!D26="","",'Input Sheet'!$D$9&amp;"= "&amp;'Input Sheet'!D26 &amp; CHAR(10)) &amp; IF('Input Sheet'!E26="","",'Input Sheet'!$E$9&amp;"= "&amp;'Input Sheet'!E26 &amp; CHAR(10)) &amp; IF('Input Sheet'!F26="","",'Input Sheet'!$F$9&amp;"= " &amp;'Input Sheet'!F26 &amp; CHAR(10)) &amp; IF('Input Sheet'!G26="","",'Input Sheet'!$G$9&amp;"= " &amp;'Input Sheet'!G26 &amp; CHAR(10)) &amp; IF('Input Sheet'!H26="","",'Input Sheet'!$H$9&amp;"= " &amp;'Input Sheet'!H26 &amp; CHAR(10)) &amp; IF('Input Sheet'!I26="","",'Input Sheet'!$I$9&amp;"= " &amp;'Input Sheet'!I26 &amp; CHAR(10)) &amp; IF('Input Sheet'!J26="","",'Input Sheet'!$J$9&amp;"= " &amp;'Input Sheet'!J26 &amp; CHAR(10)) &amp; IF('Input Sheet'!K26="","",'Input Sheet'!$K$9&amp;"= " &amp;'Input Sheet'!K26 &amp; CHAR(10)) &amp; IF('Input Sheet'!L26="","",'Input Sheet'!$L$9&amp;"= " &amp;'Input Sheet'!L26 &amp; CHAR(10)) &amp; IF('Input Sheet'!M26="","",'Input Sheet'!$M$9&amp;"= " &amp;'Input Sheet'!M26 &amp; CHAR(10)) &amp; IF('Input Sheet'!N26="","",'Input Sheet'!$N$9&amp;"= " &amp;'Input Sheet'!N26 &amp; CHAR(10)) &amp; IF('Input Sheet'!O26="","",'Input Sheet'!$O$9&amp;"= " &amp;'Input Sheet'!O26 &amp; CHAR(10)) &amp; IF('Input Sheet'!P26="","",'Input Sheet'!$P$9&amp;"= " &amp;'Input Sheet'!P26 &amp; CHAR(10)) &amp; IF('Input Sheet'!Q26="","",'Input Sheet'!$Q$9&amp;"= " &amp;'Input Sheet'!Q26 &amp; CHAR(10)) &amp; IF('Input Sheet'!R26="","",'Input Sheet'!$R$9&amp;"= " &amp;'Input Sheet'!R26 &amp; CHAR(10))</f>
        <v/>
      </c>
      <c r="F13" s="19" t="str">
        <f>IF('Input Sheet'!D27="","",'Input Sheet'!$D$9&amp;"= "&amp;'Input Sheet'!D27 &amp; CHAR(10)) &amp; IF('Input Sheet'!E27="","",'Input Sheet'!$E$9&amp;"= "&amp;'Input Sheet'!E27 &amp; CHAR(10)) &amp; IF('Input Sheet'!F27="","",'Input Sheet'!$F$9&amp;"= " &amp;'Input Sheet'!F27 &amp; CHAR(10)) &amp; IF('Input Sheet'!G27="","",'Input Sheet'!$G$9&amp;"= " &amp;'Input Sheet'!G27 &amp; CHAR(10)) &amp; IF('Input Sheet'!H27="","",'Input Sheet'!$H$9&amp;"= " &amp;'Input Sheet'!H27 &amp; CHAR(10)) &amp; IF('Input Sheet'!I27="","",'Input Sheet'!$I$9&amp;"= " &amp;'Input Sheet'!I27 &amp; CHAR(10)) &amp; IF('Input Sheet'!J27="","",'Input Sheet'!$J$9&amp;"= " &amp;'Input Sheet'!J27 &amp; CHAR(10)) &amp; IF('Input Sheet'!K27="","",'Input Sheet'!$K$9&amp;"= " &amp;'Input Sheet'!K27 &amp; CHAR(10)) &amp; IF('Input Sheet'!L27="","",'Input Sheet'!$L$9&amp;"= " &amp;'Input Sheet'!L27 &amp; CHAR(10)) &amp; IF('Input Sheet'!M27="","",'Input Sheet'!$M$9&amp;"= " &amp;'Input Sheet'!M27 &amp; CHAR(10)) &amp; IF('Input Sheet'!N27="","",'Input Sheet'!$N$9&amp;"= " &amp;'Input Sheet'!N27 &amp; CHAR(10)) &amp; IF('Input Sheet'!O27="","",'Input Sheet'!$O$9&amp;"= " &amp;'Input Sheet'!O27 &amp; CHAR(10)) &amp; IF('Input Sheet'!P27="","",'Input Sheet'!$P$9&amp;"= " &amp;'Input Sheet'!P27 &amp; CHAR(10)) &amp; IF('Input Sheet'!Q27="","",'Input Sheet'!$Q$9&amp;"= " &amp;'Input Sheet'!Q27 &amp; CHAR(10)) &amp; IF('Input Sheet'!R27="","",'Input Sheet'!$R$9&amp;"= " &amp;'Input Sheet'!R27 &amp; CHAR(10))</f>
        <v/>
      </c>
      <c r="G13" s="19" t="str">
        <f>IF('Input Sheet'!D28="","",'Input Sheet'!$D$9&amp;"= "&amp;'Input Sheet'!D28 &amp; CHAR(10)) &amp; IF('Input Sheet'!E28="","",'Input Sheet'!$E$9&amp;"= "&amp;'Input Sheet'!E28 &amp; CHAR(10)) &amp; IF('Input Sheet'!F28="","",'Input Sheet'!$F$9&amp;"= " &amp;'Input Sheet'!F28 &amp; CHAR(10)) &amp; IF('Input Sheet'!G28="","",'Input Sheet'!$G$9&amp;"= " &amp;'Input Sheet'!G28 &amp; CHAR(10)) &amp; IF('Input Sheet'!H28="","",'Input Sheet'!$H$9&amp;"= " &amp;'Input Sheet'!H28 &amp; CHAR(10)) &amp; IF('Input Sheet'!I28="","",'Input Sheet'!$I$9&amp;"= " &amp;'Input Sheet'!I28 &amp; CHAR(10)) &amp; IF('Input Sheet'!J28="","",'Input Sheet'!$J$9&amp;"= " &amp;'Input Sheet'!J28 &amp; CHAR(10)) &amp; IF('Input Sheet'!K28="","",'Input Sheet'!$K$9&amp;"= " &amp;'Input Sheet'!K28 &amp; CHAR(10)) &amp; IF('Input Sheet'!L28="","",'Input Sheet'!$L$9&amp;"= " &amp;'Input Sheet'!L28 &amp; CHAR(10)) &amp; IF('Input Sheet'!M28="","",'Input Sheet'!$M$9&amp;"= " &amp;'Input Sheet'!M28 &amp; CHAR(10)) &amp; IF('Input Sheet'!N28="","",'Input Sheet'!$N$9&amp;"= " &amp;'Input Sheet'!N28 &amp; CHAR(10)) &amp; IF('Input Sheet'!O28="","",'Input Sheet'!$O$9&amp;"= " &amp;'Input Sheet'!O28 &amp; CHAR(10)) &amp; IF('Input Sheet'!P28="","",'Input Sheet'!$P$9&amp;"= " &amp;'Input Sheet'!P28 &amp; CHAR(10)) &amp; IF('Input Sheet'!Q28="","",'Input Sheet'!$Q$9&amp;"= " &amp;'Input Sheet'!Q28 &amp; CHAR(10)) &amp; IF('Input Sheet'!R28="","",'Input Sheet'!$R$9&amp;"= " &amp;'Input Sheet'!R28 &amp; CHAR(10))</f>
        <v/>
      </c>
      <c r="H13" s="19" t="str">
        <f>IF('Input Sheet'!D29="","",'Input Sheet'!$D$9&amp;"= "&amp;'Input Sheet'!D29 &amp; CHAR(10)) &amp; IF('Input Sheet'!E29="","",'Input Sheet'!$E$9&amp;"= "&amp;'Input Sheet'!E29 &amp; CHAR(10)) &amp; IF('Input Sheet'!F29="","",'Input Sheet'!$F$9&amp;"= " &amp;'Input Sheet'!F29 &amp; CHAR(10)) &amp; IF('Input Sheet'!G29="","",'Input Sheet'!$G$9&amp;"= " &amp;'Input Sheet'!G29 &amp; CHAR(10)) &amp; IF('Input Sheet'!H29="","",'Input Sheet'!$H$9&amp;"= " &amp;'Input Sheet'!H29 &amp; CHAR(10)) &amp; IF('Input Sheet'!I29="","",'Input Sheet'!$I$9&amp;"= " &amp;'Input Sheet'!I29 &amp; CHAR(10)) &amp; IF('Input Sheet'!J29="","",'Input Sheet'!$J$9&amp;"= " &amp;'Input Sheet'!J29 &amp; CHAR(10)) &amp; IF('Input Sheet'!K29="","",'Input Sheet'!$K$9&amp;"= " &amp;'Input Sheet'!K29 &amp; CHAR(10)) &amp; IF('Input Sheet'!L29="","",'Input Sheet'!$L$9&amp;"= " &amp;'Input Sheet'!L29 &amp; CHAR(10)) &amp; IF('Input Sheet'!M29="","",'Input Sheet'!$M$9&amp;"= " &amp;'Input Sheet'!M29 &amp; CHAR(10)) &amp; IF('Input Sheet'!N29="","",'Input Sheet'!$N$9&amp;"= " &amp;'Input Sheet'!N29 &amp; CHAR(10)) &amp; IF('Input Sheet'!O29="","",'Input Sheet'!$O$9&amp;"= " &amp;'Input Sheet'!O29 &amp; CHAR(10)) &amp; IF('Input Sheet'!P29="","",'Input Sheet'!$P$9&amp;"= " &amp;'Input Sheet'!P29 &amp; CHAR(10)) &amp; IF('Input Sheet'!Q29="","",'Input Sheet'!$Q$9&amp;"= " &amp;'Input Sheet'!Q29 &amp; CHAR(10)) &amp; IF('Input Sheet'!R29="","",'Input Sheet'!$R$9&amp;"= " &amp;'Input Sheet'!R29 &amp; CHAR(10))</f>
        <v/>
      </c>
    </row>
    <row r="14" spans="2:8" ht="20.45" customHeight="1" x14ac:dyDescent="0.25">
      <c r="B14" s="90">
        <v>43121</v>
      </c>
      <c r="C14" s="90">
        <v>43122</v>
      </c>
      <c r="D14" s="90">
        <v>43123</v>
      </c>
      <c r="E14" s="90">
        <v>43124</v>
      </c>
      <c r="F14" s="90">
        <v>43125</v>
      </c>
      <c r="G14" s="90">
        <v>43126</v>
      </c>
      <c r="H14" s="90">
        <v>43127</v>
      </c>
    </row>
    <row r="15" spans="2:8" ht="210.75" customHeight="1" x14ac:dyDescent="0.25">
      <c r="B15" s="19" t="str">
        <f>IF('Input Sheet'!D30="","",'Input Sheet'!$D$9&amp;"= "&amp;'Input Sheet'!D30 &amp; CHAR(10)) &amp; IF('Input Sheet'!E30="","",'Input Sheet'!$E$9&amp;"= "&amp;'Input Sheet'!E30 &amp; CHAR(10)) &amp; IF('Input Sheet'!F30="","",'Input Sheet'!$F$9&amp;"= " &amp;'Input Sheet'!F30 &amp; CHAR(10)) &amp; IF('Input Sheet'!G30="","",'Input Sheet'!$G$9&amp;"= " &amp;'Input Sheet'!G30 &amp; CHAR(10)) &amp; IF('Input Sheet'!H30="","",'Input Sheet'!$H$9&amp;"= " &amp;'Input Sheet'!H30 &amp; CHAR(10)) &amp; IF('Input Sheet'!I30="","",'Input Sheet'!$I$9&amp;"= " &amp;'Input Sheet'!I30 &amp; CHAR(10)) &amp; IF('Input Sheet'!J30="","",'Input Sheet'!$J$9&amp;"= " &amp;'Input Sheet'!J30 &amp; CHAR(10)) &amp; IF('Input Sheet'!K30="","",'Input Sheet'!$K$9&amp;"= " &amp;'Input Sheet'!K30 &amp; CHAR(10)) &amp; IF('Input Sheet'!L30="","",'Input Sheet'!$L$9&amp;"= " &amp;'Input Sheet'!L30 &amp; CHAR(10)) &amp; IF('Input Sheet'!M30="","",'Input Sheet'!$M$9&amp;"= " &amp;'Input Sheet'!M30 &amp; CHAR(10)) &amp; IF('Input Sheet'!N30="","",'Input Sheet'!$N$9&amp;"= " &amp;'Input Sheet'!N30 &amp; CHAR(10)) &amp; IF('Input Sheet'!O30="","",'Input Sheet'!$O$9&amp;"= " &amp;'Input Sheet'!O30 &amp; CHAR(10)) &amp; IF('Input Sheet'!P30="","",'Input Sheet'!$P$9&amp;"= " &amp;'Input Sheet'!P30 &amp; CHAR(10)) &amp; IF('Input Sheet'!Q30="","",'Input Sheet'!$Q$9&amp;"= " &amp;'Input Sheet'!Q30 &amp; CHAR(10)) &amp; IF('Input Sheet'!R30="","",'Input Sheet'!$R$9&amp;"= " &amp;'Input Sheet'!R30 &amp; CHAR(10))</f>
        <v/>
      </c>
      <c r="C15" s="19" t="str">
        <f>IF('Input Sheet'!D31="","",'Input Sheet'!$D$9&amp;"= "&amp;'Input Sheet'!D31 &amp; CHAR(10)) &amp; IF('Input Sheet'!E31="","",'Input Sheet'!$E$9&amp;"= "&amp;'Input Sheet'!E31 &amp; CHAR(10)) &amp; IF('Input Sheet'!F31="","",'Input Sheet'!$F$9&amp;"= " &amp;'Input Sheet'!F31 &amp; CHAR(10)) &amp; IF('Input Sheet'!G31="","",'Input Sheet'!$G$9&amp;"= " &amp;'Input Sheet'!G31 &amp; CHAR(10)) &amp; IF('Input Sheet'!H31="","",'Input Sheet'!$H$9&amp;"= " &amp;'Input Sheet'!H31 &amp; CHAR(10)) &amp; IF('Input Sheet'!I31="","",'Input Sheet'!$I$9&amp;"= " &amp;'Input Sheet'!I31 &amp; CHAR(10)) &amp; IF('Input Sheet'!J31="","",'Input Sheet'!$J$9&amp;"= " &amp;'Input Sheet'!J31 &amp; CHAR(10)) &amp; IF('Input Sheet'!K31="","",'Input Sheet'!$K$9&amp;"= " &amp;'Input Sheet'!K31 &amp; CHAR(10)) &amp; IF('Input Sheet'!L31="","",'Input Sheet'!$L$9&amp;"= " &amp;'Input Sheet'!L31 &amp; CHAR(10)) &amp; IF('Input Sheet'!M31="","",'Input Sheet'!$M$9&amp;"= " &amp;'Input Sheet'!M31 &amp; CHAR(10)) &amp; IF('Input Sheet'!N31="","",'Input Sheet'!$N$9&amp;"= " &amp;'Input Sheet'!N31 &amp; CHAR(10)) &amp; IF('Input Sheet'!O31="","",'Input Sheet'!$O$9&amp;"= " &amp;'Input Sheet'!O31 &amp; CHAR(10)) &amp; IF('Input Sheet'!P31="","",'Input Sheet'!$P$9&amp;"= " &amp;'Input Sheet'!P31 &amp; CHAR(10)) &amp; IF('Input Sheet'!Q31="","",'Input Sheet'!$Q$9&amp;"= " &amp;'Input Sheet'!Q31 &amp; CHAR(10)) &amp; IF('Input Sheet'!R31="","",'Input Sheet'!$R$9&amp;"= " &amp;'Input Sheet'!R31 &amp; CHAR(10))</f>
        <v/>
      </c>
      <c r="D15" s="19" t="str">
        <f>IF('Input Sheet'!D32="","",'Input Sheet'!$D$9&amp;"= "&amp;'Input Sheet'!D32 &amp; CHAR(10)) &amp; IF('Input Sheet'!E32="","",'Input Sheet'!$E$9&amp;"= "&amp;'Input Sheet'!E32 &amp; CHAR(10)) &amp; IF('Input Sheet'!F32="","",'Input Sheet'!$F$9&amp;"= " &amp;'Input Sheet'!F32 &amp; CHAR(10)) &amp; IF('Input Sheet'!G32="","",'Input Sheet'!$G$9&amp;"= " &amp;'Input Sheet'!G32 &amp; CHAR(10)) &amp; IF('Input Sheet'!H32="","",'Input Sheet'!$H$9&amp;"= " &amp;'Input Sheet'!H32 &amp; CHAR(10)) &amp; IF('Input Sheet'!I32="","",'Input Sheet'!$I$9&amp;"= " &amp;'Input Sheet'!I32 &amp; CHAR(10)) &amp; IF('Input Sheet'!J32="","",'Input Sheet'!$J$9&amp;"= " &amp;'Input Sheet'!J32 &amp; CHAR(10)) &amp; IF('Input Sheet'!K32="","",'Input Sheet'!$K$9&amp;"= " &amp;'Input Sheet'!K32 &amp; CHAR(10)) &amp; IF('Input Sheet'!L32="","",'Input Sheet'!$L$9&amp;"= " &amp;'Input Sheet'!L32 &amp; CHAR(10)) &amp; IF('Input Sheet'!M32="","",'Input Sheet'!$M$9&amp;"= " &amp;'Input Sheet'!M32 &amp; CHAR(10)) &amp; IF('Input Sheet'!N32="","",'Input Sheet'!$N$9&amp;"= " &amp;'Input Sheet'!N32 &amp; CHAR(10)) &amp; IF('Input Sheet'!O32="","",'Input Sheet'!$O$9&amp;"= " &amp;'Input Sheet'!O32 &amp; CHAR(10)) &amp; IF('Input Sheet'!P32="","",'Input Sheet'!$P$9&amp;"= " &amp;'Input Sheet'!P32 &amp; CHAR(10)) &amp; IF('Input Sheet'!Q32="","",'Input Sheet'!$Q$9&amp;"= " &amp;'Input Sheet'!Q32 &amp; CHAR(10)) &amp; IF('Input Sheet'!R32="","",'Input Sheet'!$R$9&amp;"= " &amp;'Input Sheet'!R32 &amp; CHAR(10))</f>
        <v/>
      </c>
      <c r="E15" s="19" t="str">
        <f>IF('Input Sheet'!D33="","",'Input Sheet'!$D$9&amp;"= "&amp;'Input Sheet'!D33 &amp; CHAR(10)) &amp; IF('Input Sheet'!E33="","",'Input Sheet'!$E$9&amp;"= "&amp;'Input Sheet'!E33 &amp; CHAR(10)) &amp; IF('Input Sheet'!F33="","",'Input Sheet'!$F$9&amp;"= " &amp;'Input Sheet'!F33 &amp; CHAR(10)) &amp; IF('Input Sheet'!G33="","",'Input Sheet'!$G$9&amp;"= " &amp;'Input Sheet'!G33 &amp; CHAR(10)) &amp; IF('Input Sheet'!H33="","",'Input Sheet'!$H$9&amp;"= " &amp;'Input Sheet'!H33 &amp; CHAR(10)) &amp; IF('Input Sheet'!I33="","",'Input Sheet'!$I$9&amp;"= " &amp;'Input Sheet'!I33 &amp; CHAR(10)) &amp; IF('Input Sheet'!J33="","",'Input Sheet'!$J$9&amp;"= " &amp;'Input Sheet'!J33 &amp; CHAR(10)) &amp; IF('Input Sheet'!K33="","",'Input Sheet'!$K$9&amp;"= " &amp;'Input Sheet'!K33 &amp; CHAR(10)) &amp; IF('Input Sheet'!L33="","",'Input Sheet'!$L$9&amp;"= " &amp;'Input Sheet'!L33 &amp; CHAR(10)) &amp; IF('Input Sheet'!M33="","",'Input Sheet'!$M$9&amp;"= " &amp;'Input Sheet'!M33 &amp; CHAR(10)) &amp; IF('Input Sheet'!N33="","",'Input Sheet'!$N$9&amp;"= " &amp;'Input Sheet'!N33 &amp; CHAR(10)) &amp; IF('Input Sheet'!O33="","",'Input Sheet'!$O$9&amp;"= " &amp;'Input Sheet'!O33 &amp; CHAR(10)) &amp; IF('Input Sheet'!P33="","",'Input Sheet'!$P$9&amp;"= " &amp;'Input Sheet'!P33 &amp; CHAR(10)) &amp; IF('Input Sheet'!Q33="","",'Input Sheet'!$Q$9&amp;"= " &amp;'Input Sheet'!Q33 &amp; CHAR(10)) &amp; IF('Input Sheet'!R33="","",'Input Sheet'!$R$9&amp;"= " &amp;'Input Sheet'!R33 &amp; CHAR(10))</f>
        <v/>
      </c>
      <c r="F15" s="19" t="str">
        <f>IF('Input Sheet'!D34="","",'Input Sheet'!$D$9&amp;"= "&amp;'Input Sheet'!D34 &amp; CHAR(10)) &amp; IF('Input Sheet'!E34="","",'Input Sheet'!$E$9&amp;"= "&amp;'Input Sheet'!E34 &amp; CHAR(10)) &amp; IF('Input Sheet'!F34="","",'Input Sheet'!$F$9&amp;"= " &amp;'Input Sheet'!F34 &amp; CHAR(10)) &amp; IF('Input Sheet'!G34="","",'Input Sheet'!$G$9&amp;"= " &amp;'Input Sheet'!G34 &amp; CHAR(10)) &amp; IF('Input Sheet'!H34="","",'Input Sheet'!$H$9&amp;"= " &amp;'Input Sheet'!H34 &amp; CHAR(10)) &amp; IF('Input Sheet'!I34="","",'Input Sheet'!$I$9&amp;"= " &amp;'Input Sheet'!I34 &amp; CHAR(10)) &amp; IF('Input Sheet'!J34="","",'Input Sheet'!$J$9&amp;"= " &amp;'Input Sheet'!J34 &amp; CHAR(10)) &amp; IF('Input Sheet'!K34="","",'Input Sheet'!$K$9&amp;"= " &amp;'Input Sheet'!K34 &amp; CHAR(10)) &amp; IF('Input Sheet'!L34="","",'Input Sheet'!$L$9&amp;"= " &amp;'Input Sheet'!L34 &amp; CHAR(10)) &amp; IF('Input Sheet'!M34="","",'Input Sheet'!$M$9&amp;"= " &amp;'Input Sheet'!M34 &amp; CHAR(10)) &amp; IF('Input Sheet'!N34="","",'Input Sheet'!$N$9&amp;"= " &amp;'Input Sheet'!N34 &amp; CHAR(10)) &amp; IF('Input Sheet'!O34="","",'Input Sheet'!$O$9&amp;"= " &amp;'Input Sheet'!O34 &amp; CHAR(10)) &amp; IF('Input Sheet'!P34="","",'Input Sheet'!$P$9&amp;"= " &amp;'Input Sheet'!P34 &amp; CHAR(10)) &amp; IF('Input Sheet'!Q34="","",'Input Sheet'!$Q$9&amp;"= " &amp;'Input Sheet'!Q34 &amp; CHAR(10)) &amp; IF('Input Sheet'!R34="","",'Input Sheet'!$R$9&amp;"= " &amp;'Input Sheet'!R34 &amp; CHAR(10))</f>
        <v/>
      </c>
      <c r="G15" s="19" t="str">
        <f>IF('Input Sheet'!D35="","",'Input Sheet'!$D$9&amp;"= "&amp;'Input Sheet'!D35 &amp; CHAR(10)) &amp; IF('Input Sheet'!E35="","",'Input Sheet'!$E$9&amp;"= "&amp;'Input Sheet'!E35 &amp; CHAR(10)) &amp; IF('Input Sheet'!F35="","",'Input Sheet'!$F$9&amp;"= " &amp;'Input Sheet'!F35 &amp; CHAR(10)) &amp; IF('Input Sheet'!G35="","",'Input Sheet'!$G$9&amp;"= " &amp;'Input Sheet'!G35 &amp; CHAR(10)) &amp; IF('Input Sheet'!H35="","",'Input Sheet'!$H$9&amp;"= " &amp;'Input Sheet'!H35 &amp; CHAR(10)) &amp; IF('Input Sheet'!I35="","",'Input Sheet'!$I$9&amp;"= " &amp;'Input Sheet'!I35 &amp; CHAR(10)) &amp; IF('Input Sheet'!J35="","",'Input Sheet'!$J$9&amp;"= " &amp;'Input Sheet'!J35 &amp; CHAR(10)) &amp; IF('Input Sheet'!K35="","",'Input Sheet'!$K$9&amp;"= " &amp;'Input Sheet'!K35 &amp; CHAR(10)) &amp; IF('Input Sheet'!L35="","",'Input Sheet'!$L$9&amp;"= " &amp;'Input Sheet'!L35 &amp; CHAR(10)) &amp; IF('Input Sheet'!M35="","",'Input Sheet'!$M$9&amp;"= " &amp;'Input Sheet'!M35 &amp; CHAR(10)) &amp; IF('Input Sheet'!N35="","",'Input Sheet'!$N$9&amp;"= " &amp;'Input Sheet'!N35 &amp; CHAR(10)) &amp; IF('Input Sheet'!O35="","",'Input Sheet'!$O$9&amp;"= " &amp;'Input Sheet'!O35 &amp; CHAR(10)) &amp; IF('Input Sheet'!P35="","",'Input Sheet'!$P$9&amp;"= " &amp;'Input Sheet'!P35 &amp; CHAR(10)) &amp; IF('Input Sheet'!Q35="","",'Input Sheet'!$Q$9&amp;"= " &amp;'Input Sheet'!Q35 &amp; CHAR(10)) &amp; IF('Input Sheet'!R35="","",'Input Sheet'!$R$9&amp;"= " &amp;'Input Sheet'!R35 &amp; CHAR(10))</f>
        <v/>
      </c>
      <c r="H15" s="19" t="str">
        <f>IF('Input Sheet'!D36="","",'Input Sheet'!$D$9&amp;"= "&amp;'Input Sheet'!D36 &amp; CHAR(10)) &amp; IF('Input Sheet'!E36="","",'Input Sheet'!$E$9&amp;"= "&amp;'Input Sheet'!E36 &amp; CHAR(10)) &amp; IF('Input Sheet'!F36="","",'Input Sheet'!$F$9&amp;"= " &amp;'Input Sheet'!F36 &amp; CHAR(10)) &amp; IF('Input Sheet'!G36="","",'Input Sheet'!$G$9&amp;"= " &amp;'Input Sheet'!G36 &amp; CHAR(10)) &amp; IF('Input Sheet'!H36="","",'Input Sheet'!$H$9&amp;"= " &amp;'Input Sheet'!H36 &amp; CHAR(10)) &amp; IF('Input Sheet'!I36="","",'Input Sheet'!$I$9&amp;"= " &amp;'Input Sheet'!I36 &amp; CHAR(10)) &amp; IF('Input Sheet'!J36="","",'Input Sheet'!$J$9&amp;"= " &amp;'Input Sheet'!J36 &amp; CHAR(10)) &amp; IF('Input Sheet'!K36="","",'Input Sheet'!$K$9&amp;"= " &amp;'Input Sheet'!K36 &amp; CHAR(10)) &amp; IF('Input Sheet'!L36="","",'Input Sheet'!$L$9&amp;"= " &amp;'Input Sheet'!L36 &amp; CHAR(10)) &amp; IF('Input Sheet'!M36="","",'Input Sheet'!$M$9&amp;"= " &amp;'Input Sheet'!M36 &amp; CHAR(10)) &amp; IF('Input Sheet'!N36="","",'Input Sheet'!$N$9&amp;"= " &amp;'Input Sheet'!N36 &amp; CHAR(10)) &amp; IF('Input Sheet'!O36="","",'Input Sheet'!$O$9&amp;"= " &amp;'Input Sheet'!O36 &amp; CHAR(10)) &amp; IF('Input Sheet'!P36="","",'Input Sheet'!$P$9&amp;"= " &amp;'Input Sheet'!P36 &amp; CHAR(10)) &amp; IF('Input Sheet'!Q36="","",'Input Sheet'!$Q$9&amp;"= " &amp;'Input Sheet'!Q36 &amp; CHAR(10)) &amp; IF('Input Sheet'!R36="","",'Input Sheet'!$R$9&amp;"= " &amp;'Input Sheet'!R36 &amp; CHAR(10))</f>
        <v/>
      </c>
    </row>
    <row r="16" spans="2:8" ht="20.45" customHeight="1" x14ac:dyDescent="0.25">
      <c r="B16" s="90">
        <v>43128</v>
      </c>
      <c r="C16" s="90">
        <v>43129</v>
      </c>
      <c r="D16" s="90">
        <v>43130</v>
      </c>
      <c r="E16" s="90">
        <v>43131</v>
      </c>
      <c r="F16" s="91">
        <v>43132</v>
      </c>
      <c r="G16" s="91">
        <v>43133</v>
      </c>
      <c r="H16" s="91">
        <v>43134</v>
      </c>
    </row>
    <row r="17" spans="2:8" ht="210.75" customHeight="1" x14ac:dyDescent="0.25">
      <c r="B17" s="19" t="str">
        <f>IF('Input Sheet'!D37="","",'Input Sheet'!$D$9&amp;"= "&amp;'Input Sheet'!D37 &amp; CHAR(10)) &amp; IF('Input Sheet'!E37="","",'Input Sheet'!$E$9&amp;"= "&amp;'Input Sheet'!E37 &amp; CHAR(10)) &amp; IF('Input Sheet'!F37="","",'Input Sheet'!$F$9&amp;"= " &amp;'Input Sheet'!F37 &amp; CHAR(10)) &amp; IF('Input Sheet'!G37="","",'Input Sheet'!$G$9&amp;"= " &amp;'Input Sheet'!G37 &amp; CHAR(10)) &amp; IF('Input Sheet'!H37="","",'Input Sheet'!$H$9&amp;"= " &amp;'Input Sheet'!H37 &amp; CHAR(10)) &amp; IF('Input Sheet'!I37="","",'Input Sheet'!$I$9&amp;"= " &amp;'Input Sheet'!I37 &amp; CHAR(10)) &amp; IF('Input Sheet'!J37="","",'Input Sheet'!$J$9&amp;"= " &amp;'Input Sheet'!J37 &amp; CHAR(10)) &amp; IF('Input Sheet'!K37="","",'Input Sheet'!$K$9&amp;"= " &amp;'Input Sheet'!K37 &amp; CHAR(10)) &amp; IF('Input Sheet'!L37="","",'Input Sheet'!$L$9&amp;"= " &amp;'Input Sheet'!L37 &amp; CHAR(10)) &amp; IF('Input Sheet'!M37="","",'Input Sheet'!$M$9&amp;"= " &amp;'Input Sheet'!M37 &amp; CHAR(10)) &amp; IF('Input Sheet'!N37="","",'Input Sheet'!$N$9&amp;"= " &amp;'Input Sheet'!N37 &amp; CHAR(10)) &amp; IF('Input Sheet'!O37="","",'Input Sheet'!$O$9&amp;"= " &amp;'Input Sheet'!O37 &amp; CHAR(10)) &amp; IF('Input Sheet'!P37="","",'Input Sheet'!$P$9&amp;"= " &amp;'Input Sheet'!P37 &amp; CHAR(10)) &amp; IF('Input Sheet'!Q37="","",'Input Sheet'!$Q$9&amp;"= " &amp;'Input Sheet'!Q37 &amp; CHAR(10)) &amp; IF('Input Sheet'!R37="","",'Input Sheet'!$R$9&amp;"= " &amp;'Input Sheet'!R37 &amp; CHAR(10))</f>
        <v/>
      </c>
      <c r="C17" s="19" t="str">
        <f>IF('Input Sheet'!D38="","",'Input Sheet'!$D$9&amp;"= "&amp;'Input Sheet'!D38 &amp; CHAR(10)) &amp; IF('Input Sheet'!E38="","",'Input Sheet'!$E$9&amp;"= "&amp;'Input Sheet'!E38 &amp; CHAR(10)) &amp; IF('Input Sheet'!F38="","",'Input Sheet'!$F$9&amp;"= " &amp;'Input Sheet'!F38 &amp; CHAR(10)) &amp; IF('Input Sheet'!G38="","",'Input Sheet'!$G$9&amp;"= " &amp;'Input Sheet'!G38 &amp; CHAR(10)) &amp; IF('Input Sheet'!H38="","",'Input Sheet'!$H$9&amp;"= " &amp;'Input Sheet'!H38 &amp; CHAR(10)) &amp; IF('Input Sheet'!I38="","",'Input Sheet'!$I$9&amp;"= " &amp;'Input Sheet'!I38 &amp; CHAR(10)) &amp; IF('Input Sheet'!J38="","",'Input Sheet'!$J$9&amp;"= " &amp;'Input Sheet'!J38 &amp; CHAR(10)) &amp; IF('Input Sheet'!K38="","",'Input Sheet'!$K$9&amp;"= " &amp;'Input Sheet'!K38 &amp; CHAR(10)) &amp; IF('Input Sheet'!L38="","",'Input Sheet'!$L$9&amp;"= " &amp;'Input Sheet'!L38 &amp; CHAR(10)) &amp; IF('Input Sheet'!M38="","",'Input Sheet'!$M$9&amp;"= " &amp;'Input Sheet'!M38 &amp; CHAR(10)) &amp; IF('Input Sheet'!N38="","",'Input Sheet'!$N$9&amp;"= " &amp;'Input Sheet'!N38 &amp; CHAR(10)) &amp; IF('Input Sheet'!O38="","",'Input Sheet'!$O$9&amp;"= " &amp;'Input Sheet'!O38 &amp; CHAR(10)) &amp; IF('Input Sheet'!P38="","",'Input Sheet'!$P$9&amp;"= " &amp;'Input Sheet'!P38 &amp; CHAR(10)) &amp; IF('Input Sheet'!Q38="","",'Input Sheet'!$Q$9&amp;"= " &amp;'Input Sheet'!Q38 &amp; CHAR(10)) &amp; IF('Input Sheet'!R38="","",'Input Sheet'!$R$9&amp;"= " &amp;'Input Sheet'!R38 &amp; CHAR(10))</f>
        <v/>
      </c>
      <c r="D17" s="19" t="str">
        <f>IF('Input Sheet'!D39="","",'Input Sheet'!$D$9&amp;"= "&amp;'Input Sheet'!D39 &amp; CHAR(10)) &amp; IF('Input Sheet'!E39="","",'Input Sheet'!$E$9&amp;"= "&amp;'Input Sheet'!E39 &amp; CHAR(10)) &amp; IF('Input Sheet'!F39="","",'Input Sheet'!$F$9&amp;"= " &amp;'Input Sheet'!F39 &amp; CHAR(10)) &amp; IF('Input Sheet'!G39="","",'Input Sheet'!$G$9&amp;"= " &amp;'Input Sheet'!G39 &amp; CHAR(10)) &amp; IF('Input Sheet'!H39="","",'Input Sheet'!$H$9&amp;"= " &amp;'Input Sheet'!H39 &amp; CHAR(10)) &amp; IF('Input Sheet'!I39="","",'Input Sheet'!$I$9&amp;"= " &amp;'Input Sheet'!I39 &amp; CHAR(10)) &amp; IF('Input Sheet'!J39="","",'Input Sheet'!$J$9&amp;"= " &amp;'Input Sheet'!J39 &amp; CHAR(10)) &amp; IF('Input Sheet'!K39="","",'Input Sheet'!$K$9&amp;"= " &amp;'Input Sheet'!K39 &amp; CHAR(10)) &amp; IF('Input Sheet'!L39="","",'Input Sheet'!$L$9&amp;"= " &amp;'Input Sheet'!L39 &amp; CHAR(10)) &amp; IF('Input Sheet'!M39="","",'Input Sheet'!$M$9&amp;"= " &amp;'Input Sheet'!M39 &amp; CHAR(10)) &amp; IF('Input Sheet'!N39="","",'Input Sheet'!$N$9&amp;"= " &amp;'Input Sheet'!N39 &amp; CHAR(10)) &amp; IF('Input Sheet'!O39="","",'Input Sheet'!$O$9&amp;"= " &amp;'Input Sheet'!O39 &amp; CHAR(10)) &amp; IF('Input Sheet'!P39="","",'Input Sheet'!$P$9&amp;"= " &amp;'Input Sheet'!P39 &amp; CHAR(10)) &amp; IF('Input Sheet'!Q39="","",'Input Sheet'!$Q$9&amp;"= " &amp;'Input Sheet'!Q39 &amp; CHAR(10)) &amp; IF('Input Sheet'!R39="","",'Input Sheet'!$R$9&amp;"= " &amp;'Input Sheet'!R39 &amp; CHAR(10))</f>
        <v/>
      </c>
      <c r="E17" s="19" t="str">
        <f>IF('Input Sheet'!D40="","",'Input Sheet'!$D$9&amp;"= "&amp;'Input Sheet'!D40 &amp; CHAR(10)) &amp; IF('Input Sheet'!E40="","",'Input Sheet'!$E$9&amp;"= "&amp;'Input Sheet'!E40 &amp; CHAR(10)) &amp; IF('Input Sheet'!F40="","",'Input Sheet'!$F$9&amp;"= " &amp;'Input Sheet'!F40 &amp; CHAR(10)) &amp; IF('Input Sheet'!G40="","",'Input Sheet'!$G$9&amp;"= " &amp;'Input Sheet'!G40 &amp; CHAR(10)) &amp; IF('Input Sheet'!H40="","",'Input Sheet'!$H$9&amp;"= " &amp;'Input Sheet'!H40 &amp; CHAR(10)) &amp; IF('Input Sheet'!I40="","",'Input Sheet'!$I$9&amp;"= " &amp;'Input Sheet'!I40 &amp; CHAR(10)) &amp; IF('Input Sheet'!J40="","",'Input Sheet'!$J$9&amp;"= " &amp;'Input Sheet'!J40 &amp; CHAR(10)) &amp; IF('Input Sheet'!K40="","",'Input Sheet'!$K$9&amp;"= " &amp;'Input Sheet'!K40 &amp; CHAR(10)) &amp; IF('Input Sheet'!L40="","",'Input Sheet'!$L$9&amp;"= " &amp;'Input Sheet'!L40 &amp; CHAR(10)) &amp; IF('Input Sheet'!M40="","",'Input Sheet'!$M$9&amp;"= " &amp;'Input Sheet'!M40 &amp; CHAR(10)) &amp; IF('Input Sheet'!N40="","",'Input Sheet'!$N$9&amp;"= " &amp;'Input Sheet'!N40 &amp; CHAR(10)) &amp; IF('Input Sheet'!O40="","",'Input Sheet'!$O$9&amp;"= " &amp;'Input Sheet'!O40 &amp; CHAR(10)) &amp; IF('Input Sheet'!P40="","",'Input Sheet'!$P$9&amp;"= " &amp;'Input Sheet'!P40 &amp; CHAR(10)) &amp; IF('Input Sheet'!Q40="","",'Input Sheet'!$Q$9&amp;"= " &amp;'Input Sheet'!Q40 &amp; CHAR(10)) &amp; IF('Input Sheet'!R40="","",'Input Sheet'!$R$9&amp;"= " &amp;'Input Sheet'!R40 &amp; CHAR(10))</f>
        <v/>
      </c>
      <c r="F17" s="19" t="str">
        <f>IF('Input Sheet'!D41="","",'Input Sheet'!$D$9&amp;"= "&amp;'Input Sheet'!D41 &amp; CHAR(10)) &amp; IF('Input Sheet'!E41="","",'Input Sheet'!$E$9&amp;"= "&amp;'Input Sheet'!E41 &amp; CHAR(10)) &amp; IF('Input Sheet'!F41="","",'Input Sheet'!$F$9&amp;"= " &amp;'Input Sheet'!F41 &amp; CHAR(10)) &amp; IF('Input Sheet'!G41="","",'Input Sheet'!$G$9&amp;"= " &amp;'Input Sheet'!G41 &amp; CHAR(10)) &amp; IF('Input Sheet'!H41="","",'Input Sheet'!$H$9&amp;"= " &amp;'Input Sheet'!H41 &amp; CHAR(10)) &amp; IF('Input Sheet'!I41="","",'Input Sheet'!$I$9&amp;"= " &amp;'Input Sheet'!I41 &amp; CHAR(10)) &amp; IF('Input Sheet'!J41="","",'Input Sheet'!$J$9&amp;"= " &amp;'Input Sheet'!J41 &amp; CHAR(10)) &amp; IF('Input Sheet'!K41="","",'Input Sheet'!$K$9&amp;"= " &amp;'Input Sheet'!K41 &amp; CHAR(10)) &amp; IF('Input Sheet'!L41="","",'Input Sheet'!$L$9&amp;"= " &amp;'Input Sheet'!L41 &amp; CHAR(10)) &amp; IF('Input Sheet'!M41="","",'Input Sheet'!$M$9&amp;"= " &amp;'Input Sheet'!M41 &amp; CHAR(10)) &amp; IF('Input Sheet'!N41="","",'Input Sheet'!$N$9&amp;"= " &amp;'Input Sheet'!N41 &amp; CHAR(10)) &amp; IF('Input Sheet'!O41="","",'Input Sheet'!$O$9&amp;"= " &amp;'Input Sheet'!O41 &amp; CHAR(10)) &amp; IF('Input Sheet'!P41="","",'Input Sheet'!$P$9&amp;"= " &amp;'Input Sheet'!P41 &amp; CHAR(10)) &amp; IF('Input Sheet'!Q41="","",'Input Sheet'!$Q$9&amp;"= " &amp;'Input Sheet'!Q41 &amp; CHAR(10)) &amp; IF('Input Sheet'!R41="","",'Input Sheet'!$R$9&amp;"= " &amp;'Input Sheet'!R41 &amp; CHAR(10))</f>
        <v/>
      </c>
      <c r="G17" s="19" t="str">
        <f>IF('Input Sheet'!D42="","",'Input Sheet'!$D$9&amp;"= "&amp;'Input Sheet'!D42 &amp; CHAR(10)) &amp; IF('Input Sheet'!E42="","",'Input Sheet'!$E$9&amp;"= "&amp;'Input Sheet'!E42 &amp; CHAR(10)) &amp; IF('Input Sheet'!F42="","",'Input Sheet'!$F$9&amp;"= " &amp;'Input Sheet'!F42 &amp; CHAR(10)) &amp; IF('Input Sheet'!G42="","",'Input Sheet'!$G$9&amp;"= " &amp;'Input Sheet'!G42 &amp; CHAR(10)) &amp; IF('Input Sheet'!H42="","",'Input Sheet'!$H$9&amp;"= " &amp;'Input Sheet'!H42 &amp; CHAR(10)) &amp; IF('Input Sheet'!I42="","",'Input Sheet'!$I$9&amp;"= " &amp;'Input Sheet'!I42 &amp; CHAR(10)) &amp; IF('Input Sheet'!J42="","",'Input Sheet'!$J$9&amp;"= " &amp;'Input Sheet'!J42 &amp; CHAR(10)) &amp; IF('Input Sheet'!K42="","",'Input Sheet'!$K$9&amp;"= " &amp;'Input Sheet'!K42 &amp; CHAR(10)) &amp; IF('Input Sheet'!L42="","",'Input Sheet'!$L$9&amp;"= " &amp;'Input Sheet'!L42 &amp; CHAR(10)) &amp; IF('Input Sheet'!M42="","",'Input Sheet'!$M$9&amp;"= " &amp;'Input Sheet'!M42 &amp; CHAR(10)) &amp; IF('Input Sheet'!N42="","",'Input Sheet'!$N$9&amp;"= " &amp;'Input Sheet'!N42 &amp; CHAR(10)) &amp; IF('Input Sheet'!O42="","",'Input Sheet'!$O$9&amp;"= " &amp;'Input Sheet'!O42 &amp; CHAR(10)) &amp; IF('Input Sheet'!P42="","",'Input Sheet'!$P$9&amp;"= " &amp;'Input Sheet'!P42 &amp; CHAR(10)) &amp; IF('Input Sheet'!Q42="","",'Input Sheet'!$Q$9&amp;"= " &amp;'Input Sheet'!Q42 &amp; CHAR(10)) &amp; IF('Input Sheet'!R42="","",'Input Sheet'!$R$9&amp;"= " &amp;'Input Sheet'!R42 &amp; CHAR(10))</f>
        <v/>
      </c>
      <c r="H17" s="19" t="str">
        <f>IF('Input Sheet'!D43="","",'Input Sheet'!$D$9&amp;"= "&amp;'Input Sheet'!D43 &amp; CHAR(10)) &amp; IF('Input Sheet'!E43="","",'Input Sheet'!$E$9&amp;"= "&amp;'Input Sheet'!E43 &amp; CHAR(10)) &amp; IF('Input Sheet'!F43="","",'Input Sheet'!$F$9&amp;"= " &amp;'Input Sheet'!F43 &amp; CHAR(10)) &amp; IF('Input Sheet'!G43="","",'Input Sheet'!$G$9&amp;"= " &amp;'Input Sheet'!G43 &amp; CHAR(10)) &amp; IF('Input Sheet'!H43="","",'Input Sheet'!$H$9&amp;"= " &amp;'Input Sheet'!H43 &amp; CHAR(10)) &amp; IF('Input Sheet'!I43="","",'Input Sheet'!$I$9&amp;"= " &amp;'Input Sheet'!I43 &amp; CHAR(10)) &amp; IF('Input Sheet'!J43="","",'Input Sheet'!$J$9&amp;"= " &amp;'Input Sheet'!J43 &amp; CHAR(10)) &amp; IF('Input Sheet'!K43="","",'Input Sheet'!$K$9&amp;"= " &amp;'Input Sheet'!K43 &amp; CHAR(10)) &amp; IF('Input Sheet'!L43="","",'Input Sheet'!$L$9&amp;"= " &amp;'Input Sheet'!L43 &amp; CHAR(10)) &amp; IF('Input Sheet'!M43="","",'Input Sheet'!$M$9&amp;"= " &amp;'Input Sheet'!M43 &amp; CHAR(10)) &amp; IF('Input Sheet'!N43="","",'Input Sheet'!$N$9&amp;"= " &amp;'Input Sheet'!N43 &amp; CHAR(10)) &amp; IF('Input Sheet'!O43="","",'Input Sheet'!$O$9&amp;"= " &amp;'Input Sheet'!O43 &amp; CHAR(10)) &amp; IF('Input Sheet'!P43="","",'Input Sheet'!$P$9&amp;"= " &amp;'Input Sheet'!P43 &amp; CHAR(10)) &amp; IF('Input Sheet'!Q43="","",'Input Sheet'!$Q$9&amp;"= " &amp;'Input Sheet'!Q43 &amp; CHAR(10)) &amp; IF('Input Sheet'!R43="","",'Input Sheet'!$R$9&amp;"= " &amp;'Input Sheet'!R43 &amp; CHAR(10))</f>
        <v/>
      </c>
    </row>
    <row r="18" spans="2:8" ht="20.45" customHeight="1" x14ac:dyDescent="0.25"/>
    <row r="19" spans="2:8" ht="210.75" customHeight="1" x14ac:dyDescent="0.25"/>
    <row r="20" spans="2:8" ht="16.899999999999999" customHeight="1" x14ac:dyDescent="0.25"/>
    <row r="29" spans="2:8" ht="15" x14ac:dyDescent="0.25">
      <c r="B29" s="6"/>
    </row>
    <row r="30" spans="2:8" ht="15" x14ac:dyDescent="0.25">
      <c r="B30" s="7"/>
    </row>
  </sheetData>
  <sheetProtection algorithmName="SHA-512" hashValue="04FFQivbVokcS09DBPv8+H6g/y4o4UJUZbwo1U1An9hxAgbDfwk/st0hennnClWrwFqZRzgavh32p9qDg5qWJw==" saltValue="w1H4XdDre/6gC6S3x+7VTg==" spinCount="100000" sheet="1" objects="1" scenarios="1"/>
  <mergeCells count="2">
    <mergeCell ref="B6:H6"/>
    <mergeCell ref="F3:H4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30"/>
  <sheetViews>
    <sheetView showGridLines="0" zoomScale="80" zoomScaleNormal="80" workbookViewId="0">
      <selection activeCell="L9" sqref="L9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22.14062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95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1">
        <v>43128</v>
      </c>
      <c r="C8" s="91">
        <v>43129</v>
      </c>
      <c r="D8" s="91">
        <v>43130</v>
      </c>
      <c r="E8" s="91">
        <v>43131</v>
      </c>
      <c r="F8" s="90">
        <v>43132</v>
      </c>
      <c r="G8" s="90">
        <v>43133</v>
      </c>
      <c r="H8" s="90">
        <v>43134</v>
      </c>
    </row>
    <row r="9" spans="2:8" ht="210.75" customHeight="1" x14ac:dyDescent="0.25">
      <c r="B9" s="19" t="str">
        <f>IF('Input Sheet'!D37="","",'Input Sheet'!$D$9&amp;"= "&amp;'Input Sheet'!D37 &amp; CHAR(10)) &amp; IF('Input Sheet'!E37="","",'Input Sheet'!$E$9&amp;"= "&amp;'Input Sheet'!E37 &amp; CHAR(10)) &amp; IF('Input Sheet'!F37="","",'Input Sheet'!$F$9&amp;"= " &amp;'Input Sheet'!F37 &amp; CHAR(10)) &amp; IF('Input Sheet'!G37="","",'Input Sheet'!$G$9&amp;"= " &amp;'Input Sheet'!G37 &amp; CHAR(10)) &amp; IF('Input Sheet'!H37="","",'Input Sheet'!$H$9&amp;"= " &amp;'Input Sheet'!H37 &amp; CHAR(10)) &amp; IF('Input Sheet'!I37="","",'Input Sheet'!$I$9&amp;"= " &amp;'Input Sheet'!I37 &amp; CHAR(10)) &amp; IF('Input Sheet'!J37="","",'Input Sheet'!$J$9&amp;"= " &amp;'Input Sheet'!J37 &amp; CHAR(10)) &amp; IF('Input Sheet'!K37="","",'Input Sheet'!$K$9&amp;"= " &amp;'Input Sheet'!K37 &amp; CHAR(10)) &amp; IF('Input Sheet'!L37="","",'Input Sheet'!$L$9&amp;"= " &amp;'Input Sheet'!L37 &amp; CHAR(10)) &amp; IF('Input Sheet'!M37="","",'Input Sheet'!$M$9&amp;"= " &amp;'Input Sheet'!M37 &amp; CHAR(10)) &amp; IF('Input Sheet'!N37="","",'Input Sheet'!$N$9&amp;"= " &amp;'Input Sheet'!N37 &amp; CHAR(10)) &amp; IF('Input Sheet'!O37="","",'Input Sheet'!$O$9&amp;"= " &amp;'Input Sheet'!O37 &amp; CHAR(10)) &amp; IF('Input Sheet'!P37="","",'Input Sheet'!$P$9&amp;"= " &amp;'Input Sheet'!P37 &amp; CHAR(10)) &amp; IF('Input Sheet'!Q37="","",'Input Sheet'!$Q$9&amp;"= " &amp;'Input Sheet'!Q37 &amp; CHAR(10)) &amp; IF('Input Sheet'!R37="","",'Input Sheet'!$R$9&amp;"= " &amp;'Input Sheet'!R37 &amp; CHAR(10))</f>
        <v/>
      </c>
      <c r="C9" s="19" t="str">
        <f>IF('Input Sheet'!D38="","",'Input Sheet'!$D$9&amp;"= "&amp;'Input Sheet'!D38 &amp; CHAR(10)) &amp; IF('Input Sheet'!E38="","",'Input Sheet'!$E$9&amp;"= "&amp;'Input Sheet'!E38 &amp; CHAR(10)) &amp; IF('Input Sheet'!F38="","",'Input Sheet'!$F$9&amp;"= " &amp;'Input Sheet'!F38 &amp; CHAR(10)) &amp; IF('Input Sheet'!G38="","",'Input Sheet'!$G$9&amp;"= " &amp;'Input Sheet'!G38 &amp; CHAR(10)) &amp; IF('Input Sheet'!H38="","",'Input Sheet'!$H$9&amp;"= " &amp;'Input Sheet'!H38 &amp; CHAR(10)) &amp; IF('Input Sheet'!I38="","",'Input Sheet'!$I$9&amp;"= " &amp;'Input Sheet'!I38 &amp; CHAR(10)) &amp; IF('Input Sheet'!J38="","",'Input Sheet'!$J$9&amp;"= " &amp;'Input Sheet'!J38 &amp; CHAR(10)) &amp; IF('Input Sheet'!K38="","",'Input Sheet'!$K$9&amp;"= " &amp;'Input Sheet'!K38 &amp; CHAR(10)) &amp; IF('Input Sheet'!L38="","",'Input Sheet'!$L$9&amp;"= " &amp;'Input Sheet'!L38 &amp; CHAR(10)) &amp; IF('Input Sheet'!M38="","",'Input Sheet'!$M$9&amp;"= " &amp;'Input Sheet'!M38 &amp; CHAR(10)) &amp; IF('Input Sheet'!N38="","",'Input Sheet'!$N$9&amp;"= " &amp;'Input Sheet'!N38 &amp; CHAR(10)) &amp; IF('Input Sheet'!O38="","",'Input Sheet'!$O$9&amp;"= " &amp;'Input Sheet'!O38 &amp; CHAR(10)) &amp; IF('Input Sheet'!P38="","",'Input Sheet'!$P$9&amp;"= " &amp;'Input Sheet'!P38 &amp; CHAR(10)) &amp; IF('Input Sheet'!Q38="","",'Input Sheet'!$Q$9&amp;"= " &amp;'Input Sheet'!Q38 &amp; CHAR(10)) &amp; IF('Input Sheet'!R38="","",'Input Sheet'!$R$9&amp;"= " &amp;'Input Sheet'!R38 &amp; CHAR(10))</f>
        <v/>
      </c>
      <c r="D9" s="19" t="str">
        <f>IF('Input Sheet'!D39="","",'Input Sheet'!$D$9&amp;"= "&amp;'Input Sheet'!D39 &amp; CHAR(10)) &amp; IF('Input Sheet'!E39="","",'Input Sheet'!$E$9&amp;"= "&amp;'Input Sheet'!E39 &amp; CHAR(10)) &amp; IF('Input Sheet'!F39="","",'Input Sheet'!$F$9&amp;"= " &amp;'Input Sheet'!F39 &amp; CHAR(10)) &amp; IF('Input Sheet'!G39="","",'Input Sheet'!$G$9&amp;"= " &amp;'Input Sheet'!G39 &amp; CHAR(10)) &amp; IF('Input Sheet'!H39="","",'Input Sheet'!$H$9&amp;"= " &amp;'Input Sheet'!H39 &amp; CHAR(10)) &amp; IF('Input Sheet'!I39="","",'Input Sheet'!$I$9&amp;"= " &amp;'Input Sheet'!I39 &amp; CHAR(10)) &amp; IF('Input Sheet'!J39="","",'Input Sheet'!$J$9&amp;"= " &amp;'Input Sheet'!J39 &amp; CHAR(10)) &amp; IF('Input Sheet'!K39="","",'Input Sheet'!$K$9&amp;"= " &amp;'Input Sheet'!K39 &amp; CHAR(10)) &amp; IF('Input Sheet'!L39="","",'Input Sheet'!$L$9&amp;"= " &amp;'Input Sheet'!L39 &amp; CHAR(10)) &amp; IF('Input Sheet'!M39="","",'Input Sheet'!$M$9&amp;"= " &amp;'Input Sheet'!M39 &amp; CHAR(10)) &amp; IF('Input Sheet'!N39="","",'Input Sheet'!$N$9&amp;"= " &amp;'Input Sheet'!N39 &amp; CHAR(10)) &amp; IF('Input Sheet'!O39="","",'Input Sheet'!$O$9&amp;"= " &amp;'Input Sheet'!O39 &amp; CHAR(10)) &amp; IF('Input Sheet'!P39="","",'Input Sheet'!$P$9&amp;"= " &amp;'Input Sheet'!P39 &amp; CHAR(10)) &amp; IF('Input Sheet'!Q39="","",'Input Sheet'!$Q$9&amp;"= " &amp;'Input Sheet'!Q39 &amp; CHAR(10)) &amp; IF('Input Sheet'!R39="","",'Input Sheet'!$R$9&amp;"= " &amp;'Input Sheet'!R39 &amp; CHAR(10))</f>
        <v/>
      </c>
      <c r="E9" s="19" t="str">
        <f>IF('Input Sheet'!D40="","",'Input Sheet'!$D$9&amp;"= "&amp;'Input Sheet'!D40 &amp; CHAR(10)) &amp; IF('Input Sheet'!E40="","",'Input Sheet'!$E$9&amp;"= "&amp;'Input Sheet'!E40 &amp; CHAR(10)) &amp; IF('Input Sheet'!F40="","",'Input Sheet'!$F$9&amp;"= " &amp;'Input Sheet'!F40 &amp; CHAR(10)) &amp; IF('Input Sheet'!G40="","",'Input Sheet'!$G$9&amp;"= " &amp;'Input Sheet'!G40 &amp; CHAR(10)) &amp; IF('Input Sheet'!H40="","",'Input Sheet'!$H$9&amp;"= " &amp;'Input Sheet'!H40 &amp; CHAR(10)) &amp; IF('Input Sheet'!I40="","",'Input Sheet'!$I$9&amp;"= " &amp;'Input Sheet'!I40 &amp; CHAR(10)) &amp; IF('Input Sheet'!J40="","",'Input Sheet'!$J$9&amp;"= " &amp;'Input Sheet'!J40 &amp; CHAR(10)) &amp; IF('Input Sheet'!K40="","",'Input Sheet'!$K$9&amp;"= " &amp;'Input Sheet'!K40 &amp; CHAR(10)) &amp; IF('Input Sheet'!L40="","",'Input Sheet'!$L$9&amp;"= " &amp;'Input Sheet'!L40 &amp; CHAR(10)) &amp; IF('Input Sheet'!M40="","",'Input Sheet'!$M$9&amp;"= " &amp;'Input Sheet'!M40 &amp; CHAR(10)) &amp; IF('Input Sheet'!N40="","",'Input Sheet'!$N$9&amp;"= " &amp;'Input Sheet'!N40 &amp; CHAR(10)) &amp; IF('Input Sheet'!O40="","",'Input Sheet'!$O$9&amp;"= " &amp;'Input Sheet'!O40 &amp; CHAR(10)) &amp; IF('Input Sheet'!P40="","",'Input Sheet'!$P$9&amp;"= " &amp;'Input Sheet'!P40 &amp; CHAR(10)) &amp; IF('Input Sheet'!Q40="","",'Input Sheet'!$Q$9&amp;"= " &amp;'Input Sheet'!Q40 &amp; CHAR(10)) &amp; IF('Input Sheet'!R40="","",'Input Sheet'!$R$9&amp;"= " &amp;'Input Sheet'!R40 &amp; CHAR(10))</f>
        <v/>
      </c>
      <c r="F9" s="19" t="str">
        <f>IF('Input Sheet'!D41="","",'Input Sheet'!$D$9&amp;"= "&amp;'Input Sheet'!D41 &amp; CHAR(10)) &amp; IF('Input Sheet'!E41="","",'Input Sheet'!$E$9&amp;"= "&amp;'Input Sheet'!E41 &amp; CHAR(10)) &amp; IF('Input Sheet'!F41="","",'Input Sheet'!$F$9&amp;"= " &amp;'Input Sheet'!F41 &amp; CHAR(10)) &amp; IF('Input Sheet'!G41="","",'Input Sheet'!$G$9&amp;"= " &amp;'Input Sheet'!G41 &amp; CHAR(10)) &amp; IF('Input Sheet'!H41="","",'Input Sheet'!$H$9&amp;"= " &amp;'Input Sheet'!H41 &amp; CHAR(10)) &amp; IF('Input Sheet'!I41="","",'Input Sheet'!$I$9&amp;"= " &amp;'Input Sheet'!I41 &amp; CHAR(10)) &amp; IF('Input Sheet'!J41="","",'Input Sheet'!$J$9&amp;"= " &amp;'Input Sheet'!J41 &amp; CHAR(10)) &amp; IF('Input Sheet'!K41="","",'Input Sheet'!$K$9&amp;"= " &amp;'Input Sheet'!K41 &amp; CHAR(10)) &amp; IF('Input Sheet'!L41="","",'Input Sheet'!$L$9&amp;"= " &amp;'Input Sheet'!L41 &amp; CHAR(10)) &amp; IF('Input Sheet'!M41="","",'Input Sheet'!$M$9&amp;"= " &amp;'Input Sheet'!M41 &amp; CHAR(10)) &amp; IF('Input Sheet'!N41="","",'Input Sheet'!$N$9&amp;"= " &amp;'Input Sheet'!N41 &amp; CHAR(10)) &amp; IF('Input Sheet'!O41="","",'Input Sheet'!$O$9&amp;"= " &amp;'Input Sheet'!O41 &amp; CHAR(10)) &amp; IF('Input Sheet'!P41="","",'Input Sheet'!$P$9&amp;"= " &amp;'Input Sheet'!P41 &amp; CHAR(10)) &amp; IF('Input Sheet'!Q41="","",'Input Sheet'!$Q$9&amp;"= " &amp;'Input Sheet'!Q41 &amp; CHAR(10)) &amp; IF('Input Sheet'!R41="","",'Input Sheet'!$R$9&amp;"= " &amp;'Input Sheet'!R41 &amp; CHAR(10))</f>
        <v/>
      </c>
      <c r="G9" s="19" t="str">
        <f>IF('Input Sheet'!D42="","",'Input Sheet'!$D$9&amp;"= "&amp;'Input Sheet'!D42 &amp; CHAR(10)) &amp; IF('Input Sheet'!E42="","",'Input Sheet'!$E$9&amp;"= "&amp;'Input Sheet'!E42 &amp; CHAR(10)) &amp; IF('Input Sheet'!F42="","",'Input Sheet'!$F$9&amp;"= " &amp;'Input Sheet'!F42 &amp; CHAR(10)) &amp; IF('Input Sheet'!G42="","",'Input Sheet'!$G$9&amp;"= " &amp;'Input Sheet'!G42 &amp; CHAR(10)) &amp; IF('Input Sheet'!H42="","",'Input Sheet'!$H$9&amp;"= " &amp;'Input Sheet'!H42 &amp; CHAR(10)) &amp; IF('Input Sheet'!I42="","",'Input Sheet'!$I$9&amp;"= " &amp;'Input Sheet'!I42 &amp; CHAR(10)) &amp; IF('Input Sheet'!J42="","",'Input Sheet'!$J$9&amp;"= " &amp;'Input Sheet'!J42 &amp; CHAR(10)) &amp; IF('Input Sheet'!K42="","",'Input Sheet'!$K$9&amp;"= " &amp;'Input Sheet'!K42 &amp; CHAR(10)) &amp; IF('Input Sheet'!L42="","",'Input Sheet'!$L$9&amp;"= " &amp;'Input Sheet'!L42 &amp; CHAR(10)) &amp; IF('Input Sheet'!M42="","",'Input Sheet'!$M$9&amp;"= " &amp;'Input Sheet'!M42 &amp; CHAR(10)) &amp; IF('Input Sheet'!N42="","",'Input Sheet'!$N$9&amp;"= " &amp;'Input Sheet'!N42 &amp; CHAR(10)) &amp; IF('Input Sheet'!O42="","",'Input Sheet'!$O$9&amp;"= " &amp;'Input Sheet'!O42 &amp; CHAR(10)) &amp; IF('Input Sheet'!P42="","",'Input Sheet'!$P$9&amp;"= " &amp;'Input Sheet'!P42 &amp; CHAR(10)) &amp; IF('Input Sheet'!Q42="","",'Input Sheet'!$Q$9&amp;"= " &amp;'Input Sheet'!Q42 &amp; CHAR(10)) &amp; IF('Input Sheet'!R42="","",'Input Sheet'!$R$9&amp;"= " &amp;'Input Sheet'!R42 &amp; CHAR(10))</f>
        <v/>
      </c>
      <c r="H9" s="19" t="str">
        <f>IF('Input Sheet'!D43="","",'Input Sheet'!$D$9&amp;"= "&amp;'Input Sheet'!D43 &amp; CHAR(10)) &amp; IF('Input Sheet'!E43="","",'Input Sheet'!$E$9&amp;"= "&amp;'Input Sheet'!E43 &amp; CHAR(10)) &amp; IF('Input Sheet'!F43="","",'Input Sheet'!$F$9&amp;"= " &amp;'Input Sheet'!F43 &amp; CHAR(10)) &amp; IF('Input Sheet'!G43="","",'Input Sheet'!$G$9&amp;"= " &amp;'Input Sheet'!G43 &amp; CHAR(10)) &amp; IF('Input Sheet'!H43="","",'Input Sheet'!$H$9&amp;"= " &amp;'Input Sheet'!H43 &amp; CHAR(10)) &amp; IF('Input Sheet'!I43="","",'Input Sheet'!$I$9&amp;"= " &amp;'Input Sheet'!I43 &amp; CHAR(10)) &amp; IF('Input Sheet'!J43="","",'Input Sheet'!$J$9&amp;"= " &amp;'Input Sheet'!J43 &amp; CHAR(10)) &amp; IF('Input Sheet'!K43="","",'Input Sheet'!$K$9&amp;"= " &amp;'Input Sheet'!K43 &amp; CHAR(10)) &amp; IF('Input Sheet'!L43="","",'Input Sheet'!$L$9&amp;"= " &amp;'Input Sheet'!L43 &amp; CHAR(10)) &amp; IF('Input Sheet'!M43="","",'Input Sheet'!$M$9&amp;"= " &amp;'Input Sheet'!M43 &amp; CHAR(10)) &amp; IF('Input Sheet'!N43="","",'Input Sheet'!$N$9&amp;"= " &amp;'Input Sheet'!N43 &amp; CHAR(10)) &amp; IF('Input Sheet'!O43="","",'Input Sheet'!$O$9&amp;"= " &amp;'Input Sheet'!O43 &amp; CHAR(10)) &amp; IF('Input Sheet'!P43="","",'Input Sheet'!$P$9&amp;"= " &amp;'Input Sheet'!P43 &amp; CHAR(10)) &amp; IF('Input Sheet'!Q43="","",'Input Sheet'!$Q$9&amp;"= " &amp;'Input Sheet'!Q43 &amp; CHAR(10)) &amp; IF('Input Sheet'!R43="","",'Input Sheet'!$R$9&amp;"= " &amp;'Input Sheet'!R43 &amp; CHAR(10))</f>
        <v/>
      </c>
    </row>
    <row r="10" spans="2:8" ht="20.45" customHeight="1" x14ac:dyDescent="0.25">
      <c r="B10" s="90">
        <v>43135</v>
      </c>
      <c r="C10" s="90">
        <v>43136</v>
      </c>
      <c r="D10" s="90">
        <v>43137</v>
      </c>
      <c r="E10" s="90">
        <v>43138</v>
      </c>
      <c r="F10" s="90">
        <v>43139</v>
      </c>
      <c r="G10" s="90">
        <v>43140</v>
      </c>
      <c r="H10" s="90">
        <v>43141</v>
      </c>
    </row>
    <row r="11" spans="2:8" ht="210.75" customHeight="1" x14ac:dyDescent="0.25">
      <c r="B11" s="19" t="str">
        <f>IF('Input Sheet'!D44="","",'Input Sheet'!$D$9&amp;"= "&amp;'Input Sheet'!D44 &amp; CHAR(10)) &amp; IF('Input Sheet'!E44="","",'Input Sheet'!$E$9&amp;"= "&amp;'Input Sheet'!E44 &amp; CHAR(10)) &amp; IF('Input Sheet'!F44="","",'Input Sheet'!$F$9&amp;"= " &amp;'Input Sheet'!F44 &amp; CHAR(10)) &amp; IF('Input Sheet'!G44="","",'Input Sheet'!$G$9&amp;"= " &amp;'Input Sheet'!G44 &amp; CHAR(10)) &amp; IF('Input Sheet'!H44="","",'Input Sheet'!$H$9&amp;"= " &amp;'Input Sheet'!H44 &amp; CHAR(10)) &amp; IF('Input Sheet'!I44="","",'Input Sheet'!$I$9&amp;"= " &amp;'Input Sheet'!I44 &amp; CHAR(10)) &amp; IF('Input Sheet'!J44="","",'Input Sheet'!$J$9&amp;"= " &amp;'Input Sheet'!J44 &amp; CHAR(10)) &amp; IF('Input Sheet'!K44="","",'Input Sheet'!$K$9&amp;"= " &amp;'Input Sheet'!K44 &amp; CHAR(10)) &amp; IF('Input Sheet'!L44="","",'Input Sheet'!$L$9&amp;"= " &amp;'Input Sheet'!L44 &amp; CHAR(10)) &amp; IF('Input Sheet'!M44="","",'Input Sheet'!$M$9&amp;"= " &amp;'Input Sheet'!M44 &amp; CHAR(10)) &amp; IF('Input Sheet'!N44="","",'Input Sheet'!$N$9&amp;"= " &amp;'Input Sheet'!N44 &amp; CHAR(10)) &amp; IF('Input Sheet'!O44="","",'Input Sheet'!$O$9&amp;"= " &amp;'Input Sheet'!O44 &amp; CHAR(10)) &amp; IF('Input Sheet'!P44="","",'Input Sheet'!$P$9&amp;"= " &amp;'Input Sheet'!P44 &amp; CHAR(10)) &amp; IF('Input Sheet'!Q44="","",'Input Sheet'!$Q$9&amp;"= " &amp;'Input Sheet'!Q44 &amp; CHAR(10)) &amp; IF('Input Sheet'!R44="","",'Input Sheet'!$R$9&amp;"= " &amp;'Input Sheet'!R44 &amp; CHAR(10))</f>
        <v/>
      </c>
      <c r="C11" s="19" t="str">
        <f>IF('Input Sheet'!D45="","",'Input Sheet'!$D$9&amp;"= "&amp;'Input Sheet'!D45 &amp; CHAR(10)) &amp; IF('Input Sheet'!E45="","",'Input Sheet'!$E$9&amp;"= "&amp;'Input Sheet'!E45 &amp; CHAR(10)) &amp; IF('Input Sheet'!F45="","",'Input Sheet'!$F$9&amp;"= " &amp;'Input Sheet'!F45 &amp; CHAR(10)) &amp; IF('Input Sheet'!G45="","",'Input Sheet'!$G$9&amp;"= " &amp;'Input Sheet'!G45 &amp; CHAR(10)) &amp; IF('Input Sheet'!H45="","",'Input Sheet'!$H$9&amp;"= " &amp;'Input Sheet'!H45 &amp; CHAR(10)) &amp; IF('Input Sheet'!I45="","",'Input Sheet'!$I$9&amp;"= " &amp;'Input Sheet'!I45 &amp; CHAR(10)) &amp; IF('Input Sheet'!J45="","",'Input Sheet'!$J$9&amp;"= " &amp;'Input Sheet'!J45 &amp; CHAR(10)) &amp; IF('Input Sheet'!K45="","",'Input Sheet'!$K$9&amp;"= " &amp;'Input Sheet'!K45 &amp; CHAR(10)) &amp; IF('Input Sheet'!L45="","",'Input Sheet'!$L$9&amp;"= " &amp;'Input Sheet'!L45 &amp; CHAR(10)) &amp; IF('Input Sheet'!M45="","",'Input Sheet'!$M$9&amp;"= " &amp;'Input Sheet'!M45 &amp; CHAR(10)) &amp; IF('Input Sheet'!N45="","",'Input Sheet'!$N$9&amp;"= " &amp;'Input Sheet'!N45 &amp; CHAR(10)) &amp; IF('Input Sheet'!O45="","",'Input Sheet'!$O$9&amp;"= " &amp;'Input Sheet'!O45 &amp; CHAR(10)) &amp; IF('Input Sheet'!P45="","",'Input Sheet'!$P$9&amp;"= " &amp;'Input Sheet'!P45 &amp; CHAR(10)) &amp; IF('Input Sheet'!Q45="","",'Input Sheet'!$Q$9&amp;"= " &amp;'Input Sheet'!Q45 &amp; CHAR(10)) &amp; IF('Input Sheet'!R45="","",'Input Sheet'!$R$9&amp;"= " &amp;'Input Sheet'!R45 &amp; CHAR(10))</f>
        <v/>
      </c>
      <c r="D11" s="19" t="str">
        <f>IF('Input Sheet'!D46="","",'Input Sheet'!$D$9&amp;"= "&amp;'Input Sheet'!D46 &amp; CHAR(10)) &amp; IF('Input Sheet'!E46="","",'Input Sheet'!$E$9&amp;"= "&amp;'Input Sheet'!E46 &amp; CHAR(10)) &amp; IF('Input Sheet'!F46="","",'Input Sheet'!$F$9&amp;"= " &amp;'Input Sheet'!F46 &amp; CHAR(10)) &amp; IF('Input Sheet'!G46="","",'Input Sheet'!$G$9&amp;"= " &amp;'Input Sheet'!G46 &amp; CHAR(10)) &amp; IF('Input Sheet'!H46="","",'Input Sheet'!$H$9&amp;"= " &amp;'Input Sheet'!H46 &amp; CHAR(10)) &amp; IF('Input Sheet'!I46="","",'Input Sheet'!$I$9&amp;"= " &amp;'Input Sheet'!I46 &amp; CHAR(10)) &amp; IF('Input Sheet'!J46="","",'Input Sheet'!$J$9&amp;"= " &amp;'Input Sheet'!J46 &amp; CHAR(10)) &amp; IF('Input Sheet'!K46="","",'Input Sheet'!$K$9&amp;"= " &amp;'Input Sheet'!K46 &amp; CHAR(10)) &amp; IF('Input Sheet'!L46="","",'Input Sheet'!$L$9&amp;"= " &amp;'Input Sheet'!L46 &amp; CHAR(10)) &amp; IF('Input Sheet'!M46="","",'Input Sheet'!$M$9&amp;"= " &amp;'Input Sheet'!M46 &amp; CHAR(10)) &amp; IF('Input Sheet'!N46="","",'Input Sheet'!$N$9&amp;"= " &amp;'Input Sheet'!N46 &amp; CHAR(10)) &amp; IF('Input Sheet'!O46="","",'Input Sheet'!$O$9&amp;"= " &amp;'Input Sheet'!O46 &amp; CHAR(10)) &amp; IF('Input Sheet'!P46="","",'Input Sheet'!$P$9&amp;"= " &amp;'Input Sheet'!P46 &amp; CHAR(10)) &amp; IF('Input Sheet'!Q46="","",'Input Sheet'!$Q$9&amp;"= " &amp;'Input Sheet'!Q46 &amp; CHAR(10)) &amp; IF('Input Sheet'!R46="","",'Input Sheet'!$R$9&amp;"= " &amp;'Input Sheet'!R46 &amp; CHAR(10))</f>
        <v/>
      </c>
      <c r="E11" s="19" t="str">
        <f>IF('Input Sheet'!D47="","",'Input Sheet'!$D$9&amp;"= "&amp;'Input Sheet'!D47 &amp; CHAR(10)) &amp; IF('Input Sheet'!E47="","",'Input Sheet'!$E$9&amp;"= "&amp;'Input Sheet'!E47 &amp; CHAR(10)) &amp; IF('Input Sheet'!F47="","",'Input Sheet'!$F$9&amp;"= " &amp;'Input Sheet'!F47 &amp; CHAR(10)) &amp; IF('Input Sheet'!G47="","",'Input Sheet'!$G$9&amp;"= " &amp;'Input Sheet'!G47 &amp; CHAR(10)) &amp; IF('Input Sheet'!H47="","",'Input Sheet'!$H$9&amp;"= " &amp;'Input Sheet'!H47 &amp; CHAR(10)) &amp; IF('Input Sheet'!I47="","",'Input Sheet'!$I$9&amp;"= " &amp;'Input Sheet'!I47 &amp; CHAR(10)) &amp; IF('Input Sheet'!J47="","",'Input Sheet'!$J$9&amp;"= " &amp;'Input Sheet'!J47 &amp; CHAR(10)) &amp; IF('Input Sheet'!K47="","",'Input Sheet'!$K$9&amp;"= " &amp;'Input Sheet'!K47 &amp; CHAR(10)) &amp; IF('Input Sheet'!L47="","",'Input Sheet'!$L$9&amp;"= " &amp;'Input Sheet'!L47 &amp; CHAR(10)) &amp; IF('Input Sheet'!M47="","",'Input Sheet'!$M$9&amp;"= " &amp;'Input Sheet'!M47 &amp; CHAR(10)) &amp; IF('Input Sheet'!N47="","",'Input Sheet'!$N$9&amp;"= " &amp;'Input Sheet'!N47 &amp; CHAR(10)) &amp; IF('Input Sheet'!O47="","",'Input Sheet'!$O$9&amp;"= " &amp;'Input Sheet'!O47 &amp; CHAR(10)) &amp; IF('Input Sheet'!P47="","",'Input Sheet'!$P$9&amp;"= " &amp;'Input Sheet'!P47 &amp; CHAR(10)) &amp; IF('Input Sheet'!Q47="","",'Input Sheet'!$Q$9&amp;"= " &amp;'Input Sheet'!Q47 &amp; CHAR(10)) &amp; IF('Input Sheet'!R47="","",'Input Sheet'!$R$9&amp;"= " &amp;'Input Sheet'!R47 &amp; CHAR(10))</f>
        <v/>
      </c>
      <c r="F11" s="19" t="str">
        <f>IF('Input Sheet'!D48="","",'Input Sheet'!$D$9&amp;"= "&amp;'Input Sheet'!D48 &amp; CHAR(10)) &amp; IF('Input Sheet'!E48="","",'Input Sheet'!$E$9&amp;"= "&amp;'Input Sheet'!E48 &amp; CHAR(10)) &amp; IF('Input Sheet'!F48="","",'Input Sheet'!$F$9&amp;"= " &amp;'Input Sheet'!F48 &amp; CHAR(10)) &amp; IF('Input Sheet'!G48="","",'Input Sheet'!$G$9&amp;"= " &amp;'Input Sheet'!G48 &amp; CHAR(10)) &amp; IF('Input Sheet'!H48="","",'Input Sheet'!$H$9&amp;"= " &amp;'Input Sheet'!H48 &amp; CHAR(10)) &amp; IF('Input Sheet'!I48="","",'Input Sheet'!$I$9&amp;"= " &amp;'Input Sheet'!I48 &amp; CHAR(10)) &amp; IF('Input Sheet'!J48="","",'Input Sheet'!$J$9&amp;"= " &amp;'Input Sheet'!J48 &amp; CHAR(10)) &amp; IF('Input Sheet'!K48="","",'Input Sheet'!$K$9&amp;"= " &amp;'Input Sheet'!K48 &amp; CHAR(10)) &amp; IF('Input Sheet'!L48="","",'Input Sheet'!$L$9&amp;"= " &amp;'Input Sheet'!L48 &amp; CHAR(10)) &amp; IF('Input Sheet'!M48="","",'Input Sheet'!$M$9&amp;"= " &amp;'Input Sheet'!M48 &amp; CHAR(10)) &amp; IF('Input Sheet'!N48="","",'Input Sheet'!$N$9&amp;"= " &amp;'Input Sheet'!N48 &amp; CHAR(10)) &amp; IF('Input Sheet'!O48="","",'Input Sheet'!$O$9&amp;"= " &amp;'Input Sheet'!O48 &amp; CHAR(10)) &amp; IF('Input Sheet'!P48="","",'Input Sheet'!$P$9&amp;"= " &amp;'Input Sheet'!P48 &amp; CHAR(10)) &amp; IF('Input Sheet'!Q48="","",'Input Sheet'!$Q$9&amp;"= " &amp;'Input Sheet'!Q48 &amp; CHAR(10)) &amp; IF('Input Sheet'!R48="","",'Input Sheet'!$R$9&amp;"= " &amp;'Input Sheet'!R48 &amp; CHAR(10))</f>
        <v/>
      </c>
      <c r="G11" s="19" t="str">
        <f>IF('Input Sheet'!D49="","",'Input Sheet'!$D$9&amp;"= "&amp;'Input Sheet'!D49 &amp; CHAR(10)) &amp; IF('Input Sheet'!E49="","",'Input Sheet'!$E$9&amp;"= "&amp;'Input Sheet'!E49 &amp; CHAR(10)) &amp; IF('Input Sheet'!F49="","",'Input Sheet'!$F$9&amp;"= " &amp;'Input Sheet'!F49 &amp; CHAR(10)) &amp; IF('Input Sheet'!G49="","",'Input Sheet'!$G$9&amp;"= " &amp;'Input Sheet'!G49 &amp; CHAR(10)) &amp; IF('Input Sheet'!H49="","",'Input Sheet'!$H$9&amp;"= " &amp;'Input Sheet'!H49 &amp; CHAR(10)) &amp; IF('Input Sheet'!I49="","",'Input Sheet'!$I$9&amp;"= " &amp;'Input Sheet'!I49 &amp; CHAR(10)) &amp; IF('Input Sheet'!J49="","",'Input Sheet'!$J$9&amp;"= " &amp;'Input Sheet'!J49 &amp; CHAR(10)) &amp; IF('Input Sheet'!K49="","",'Input Sheet'!$K$9&amp;"= " &amp;'Input Sheet'!K49 &amp; CHAR(10)) &amp; IF('Input Sheet'!L49="","",'Input Sheet'!$L$9&amp;"= " &amp;'Input Sheet'!L49 &amp; CHAR(10)) &amp; IF('Input Sheet'!M49="","",'Input Sheet'!$M$9&amp;"= " &amp;'Input Sheet'!M49 &amp; CHAR(10)) &amp; IF('Input Sheet'!N49="","",'Input Sheet'!$N$9&amp;"= " &amp;'Input Sheet'!N49 &amp; CHAR(10)) &amp; IF('Input Sheet'!O49="","",'Input Sheet'!$O$9&amp;"= " &amp;'Input Sheet'!O49 &amp; CHAR(10)) &amp; IF('Input Sheet'!P49="","",'Input Sheet'!$P$9&amp;"= " &amp;'Input Sheet'!P49 &amp; CHAR(10)) &amp; IF('Input Sheet'!Q49="","",'Input Sheet'!$Q$9&amp;"= " &amp;'Input Sheet'!Q49 &amp; CHAR(10)) &amp; IF('Input Sheet'!R49="","",'Input Sheet'!$R$9&amp;"= " &amp;'Input Sheet'!R49 &amp; CHAR(10))</f>
        <v/>
      </c>
      <c r="H11" s="19" t="str">
        <f>IF('Input Sheet'!D50="","",'Input Sheet'!$D$9&amp;"= "&amp;'Input Sheet'!D50 &amp; CHAR(10)) &amp; IF('Input Sheet'!E50="","",'Input Sheet'!$E$9&amp;"= "&amp;'Input Sheet'!E50 &amp; CHAR(10)) &amp; IF('Input Sheet'!F50="","",'Input Sheet'!$F$9&amp;"= " &amp;'Input Sheet'!F50 &amp; CHAR(10)) &amp; IF('Input Sheet'!G50="","",'Input Sheet'!$G$9&amp;"= " &amp;'Input Sheet'!G50 &amp; CHAR(10)) &amp; IF('Input Sheet'!H50="","",'Input Sheet'!$H$9&amp;"= " &amp;'Input Sheet'!H50 &amp; CHAR(10)) &amp; IF('Input Sheet'!I50="","",'Input Sheet'!$I$9&amp;"= " &amp;'Input Sheet'!I50 &amp; CHAR(10)) &amp; IF('Input Sheet'!J50="","",'Input Sheet'!$J$9&amp;"= " &amp;'Input Sheet'!J50 &amp; CHAR(10)) &amp; IF('Input Sheet'!K50="","",'Input Sheet'!$K$9&amp;"= " &amp;'Input Sheet'!K50 &amp; CHAR(10)) &amp; IF('Input Sheet'!L50="","",'Input Sheet'!$L$9&amp;"= " &amp;'Input Sheet'!L50 &amp; CHAR(10)) &amp; IF('Input Sheet'!M50="","",'Input Sheet'!$M$9&amp;"= " &amp;'Input Sheet'!M50 &amp; CHAR(10)) &amp; IF('Input Sheet'!N50="","",'Input Sheet'!$N$9&amp;"= " &amp;'Input Sheet'!N50 &amp; CHAR(10)) &amp; IF('Input Sheet'!O50="","",'Input Sheet'!$O$9&amp;"= " &amp;'Input Sheet'!O50 &amp; CHAR(10)) &amp; IF('Input Sheet'!P50="","",'Input Sheet'!$P$9&amp;"= " &amp;'Input Sheet'!P50 &amp; CHAR(10)) &amp; IF('Input Sheet'!Q50="","",'Input Sheet'!$Q$9&amp;"= " &amp;'Input Sheet'!Q50 &amp; CHAR(10)) &amp; IF('Input Sheet'!R50="","",'Input Sheet'!$R$9&amp;"= " &amp;'Input Sheet'!R50 &amp; CHAR(10))</f>
        <v/>
      </c>
    </row>
    <row r="12" spans="2:8" ht="20.45" customHeight="1" x14ac:dyDescent="0.25">
      <c r="B12" s="90">
        <v>43142</v>
      </c>
      <c r="C12" s="90">
        <v>43143</v>
      </c>
      <c r="D12" s="90">
        <v>43144</v>
      </c>
      <c r="E12" s="90">
        <v>43145</v>
      </c>
      <c r="F12" s="90">
        <v>43146</v>
      </c>
      <c r="G12" s="90">
        <v>43147</v>
      </c>
      <c r="H12" s="90">
        <v>43148</v>
      </c>
    </row>
    <row r="13" spans="2:8" ht="210.75" customHeight="1" x14ac:dyDescent="0.25">
      <c r="B13" s="19" t="str">
        <f>IF('Input Sheet'!D51="","",'Input Sheet'!$D$9&amp;"= "&amp;'Input Sheet'!D51 &amp; CHAR(10)) &amp; IF('Input Sheet'!E51="","",'Input Sheet'!$E$9&amp;"= "&amp;'Input Sheet'!E51 &amp; CHAR(10)) &amp; IF('Input Sheet'!F51="","",'Input Sheet'!$F$9&amp;"= " &amp;'Input Sheet'!F51 &amp; CHAR(10)) &amp; IF('Input Sheet'!G51="","",'Input Sheet'!$G$9&amp;"= " &amp;'Input Sheet'!G51 &amp; CHAR(10)) &amp; IF('Input Sheet'!H51="","",'Input Sheet'!$H$9&amp;"= " &amp;'Input Sheet'!H51 &amp; CHAR(10)) &amp; IF('Input Sheet'!I51="","",'Input Sheet'!$I$9&amp;"= " &amp;'Input Sheet'!I51 &amp; CHAR(10)) &amp; IF('Input Sheet'!J51="","",'Input Sheet'!$J$9&amp;"= " &amp;'Input Sheet'!J51 &amp; CHAR(10)) &amp; IF('Input Sheet'!K51="","",'Input Sheet'!$K$9&amp;"= " &amp;'Input Sheet'!K51 &amp; CHAR(10)) &amp; IF('Input Sheet'!L51="","",'Input Sheet'!$L$9&amp;"= " &amp;'Input Sheet'!L51 &amp; CHAR(10)) &amp; IF('Input Sheet'!M51="","",'Input Sheet'!$M$9&amp;"= " &amp;'Input Sheet'!M51 &amp; CHAR(10)) &amp; IF('Input Sheet'!N51="","",'Input Sheet'!$N$9&amp;"= " &amp;'Input Sheet'!N51 &amp; CHAR(10)) &amp; IF('Input Sheet'!O51="","",'Input Sheet'!$O$9&amp;"= " &amp;'Input Sheet'!O51 &amp; CHAR(10)) &amp; IF('Input Sheet'!P51="","",'Input Sheet'!$P$9&amp;"= " &amp;'Input Sheet'!P51 &amp; CHAR(10)) &amp; IF('Input Sheet'!Q51="","",'Input Sheet'!$Q$9&amp;"= " &amp;'Input Sheet'!Q51 &amp; CHAR(10)) &amp; IF('Input Sheet'!R51="","",'Input Sheet'!$R$9&amp;"= " &amp;'Input Sheet'!R51 &amp; CHAR(10))</f>
        <v/>
      </c>
      <c r="C13" s="19" t="str">
        <f>IF('Input Sheet'!D52="","",'Input Sheet'!$D$9&amp;"= "&amp;'Input Sheet'!D52 &amp; CHAR(10)) &amp; IF('Input Sheet'!E52="","",'Input Sheet'!$E$9&amp;"= "&amp;'Input Sheet'!E52 &amp; CHAR(10)) &amp; IF('Input Sheet'!F52="","",'Input Sheet'!$F$9&amp;"= " &amp;'Input Sheet'!F52 &amp; CHAR(10)) &amp; IF('Input Sheet'!G52="","",'Input Sheet'!$G$9&amp;"= " &amp;'Input Sheet'!G52 &amp; CHAR(10)) &amp; IF('Input Sheet'!H52="","",'Input Sheet'!$H$9&amp;"= " &amp;'Input Sheet'!H52 &amp; CHAR(10)) &amp; IF('Input Sheet'!I52="","",'Input Sheet'!$I$9&amp;"= " &amp;'Input Sheet'!I52 &amp; CHAR(10)) &amp; IF('Input Sheet'!J52="","",'Input Sheet'!$J$9&amp;"= " &amp;'Input Sheet'!J52 &amp; CHAR(10)) &amp; IF('Input Sheet'!K52="","",'Input Sheet'!$K$9&amp;"= " &amp;'Input Sheet'!K52 &amp; CHAR(10)) &amp; IF('Input Sheet'!L52="","",'Input Sheet'!$L$9&amp;"= " &amp;'Input Sheet'!L52 &amp; CHAR(10)) &amp; IF('Input Sheet'!M52="","",'Input Sheet'!$M$9&amp;"= " &amp;'Input Sheet'!M52 &amp; CHAR(10)) &amp; IF('Input Sheet'!N52="","",'Input Sheet'!$N$9&amp;"= " &amp;'Input Sheet'!N52 &amp; CHAR(10)) &amp; IF('Input Sheet'!O52="","",'Input Sheet'!$O$9&amp;"= " &amp;'Input Sheet'!O52 &amp; CHAR(10)) &amp; IF('Input Sheet'!P52="","",'Input Sheet'!$P$9&amp;"= " &amp;'Input Sheet'!P52 &amp; CHAR(10)) &amp; IF('Input Sheet'!Q52="","",'Input Sheet'!$Q$9&amp;"= " &amp;'Input Sheet'!Q52 &amp; CHAR(10)) &amp; IF('Input Sheet'!R52="","",'Input Sheet'!$R$9&amp;"= " &amp;'Input Sheet'!R52 &amp; CHAR(10))</f>
        <v/>
      </c>
      <c r="D13" s="19" t="str">
        <f>IF('Input Sheet'!D53="","",'Input Sheet'!$D$9&amp;"= "&amp;'Input Sheet'!D53 &amp; CHAR(10)) &amp; IF('Input Sheet'!E53="","",'Input Sheet'!$E$9&amp;"= "&amp;'Input Sheet'!E53 &amp; CHAR(10)) &amp; IF('Input Sheet'!F53="","",'Input Sheet'!$F$9&amp;"= " &amp;'Input Sheet'!F53 &amp; CHAR(10)) &amp; IF('Input Sheet'!G53="","",'Input Sheet'!$G$9&amp;"= " &amp;'Input Sheet'!G53 &amp; CHAR(10)) &amp; IF('Input Sheet'!H53="","",'Input Sheet'!$H$9&amp;"= " &amp;'Input Sheet'!H53 &amp; CHAR(10)) &amp; IF('Input Sheet'!I53="","",'Input Sheet'!$I$9&amp;"= " &amp;'Input Sheet'!I53 &amp; CHAR(10)) &amp; IF('Input Sheet'!J53="","",'Input Sheet'!$J$9&amp;"= " &amp;'Input Sheet'!J53 &amp; CHAR(10)) &amp; IF('Input Sheet'!K53="","",'Input Sheet'!$K$9&amp;"= " &amp;'Input Sheet'!K53 &amp; CHAR(10)) &amp; IF('Input Sheet'!L53="","",'Input Sheet'!$L$9&amp;"= " &amp;'Input Sheet'!L53 &amp; CHAR(10)) &amp; IF('Input Sheet'!M53="","",'Input Sheet'!$M$9&amp;"= " &amp;'Input Sheet'!M53 &amp; CHAR(10)) &amp; IF('Input Sheet'!N53="","",'Input Sheet'!$N$9&amp;"= " &amp;'Input Sheet'!N53 &amp; CHAR(10)) &amp; IF('Input Sheet'!O53="","",'Input Sheet'!$O$9&amp;"= " &amp;'Input Sheet'!O53 &amp; CHAR(10)) &amp; IF('Input Sheet'!P53="","",'Input Sheet'!$P$9&amp;"= " &amp;'Input Sheet'!P53 &amp; CHAR(10)) &amp; IF('Input Sheet'!Q53="","",'Input Sheet'!$Q$9&amp;"= " &amp;'Input Sheet'!Q53 &amp; CHAR(10)) &amp; IF('Input Sheet'!R53="","",'Input Sheet'!$R$9&amp;"= " &amp;'Input Sheet'!R53 &amp; CHAR(10))</f>
        <v/>
      </c>
      <c r="E13" s="19" t="str">
        <f>IF('Input Sheet'!D54="","",'Input Sheet'!$D$9&amp;"= "&amp;'Input Sheet'!D54 &amp; CHAR(10)) &amp; IF('Input Sheet'!E54="","",'Input Sheet'!$E$9&amp;"= "&amp;'Input Sheet'!E54 &amp; CHAR(10)) &amp; IF('Input Sheet'!F54="","",'Input Sheet'!$F$9&amp;"= " &amp;'Input Sheet'!F54 &amp; CHAR(10)) &amp; IF('Input Sheet'!G54="","",'Input Sheet'!$G$9&amp;"= " &amp;'Input Sheet'!G54 &amp; CHAR(10)) &amp; IF('Input Sheet'!H54="","",'Input Sheet'!$H$9&amp;"= " &amp;'Input Sheet'!H54 &amp; CHAR(10)) &amp; IF('Input Sheet'!I54="","",'Input Sheet'!$I$9&amp;"= " &amp;'Input Sheet'!I54 &amp; CHAR(10)) &amp; IF('Input Sheet'!J54="","",'Input Sheet'!$J$9&amp;"= " &amp;'Input Sheet'!J54 &amp; CHAR(10)) &amp; IF('Input Sheet'!K54="","",'Input Sheet'!$K$9&amp;"= " &amp;'Input Sheet'!K54 &amp; CHAR(10)) &amp; IF('Input Sheet'!L54="","",'Input Sheet'!$L$9&amp;"= " &amp;'Input Sheet'!L54 &amp; CHAR(10)) &amp; IF('Input Sheet'!M54="","",'Input Sheet'!$M$9&amp;"= " &amp;'Input Sheet'!M54 &amp; CHAR(10)) &amp; IF('Input Sheet'!N54="","",'Input Sheet'!$N$9&amp;"= " &amp;'Input Sheet'!N54 &amp; CHAR(10)) &amp; IF('Input Sheet'!O54="","",'Input Sheet'!$O$9&amp;"= " &amp;'Input Sheet'!O54 &amp; CHAR(10)) &amp; IF('Input Sheet'!P54="","",'Input Sheet'!$P$9&amp;"= " &amp;'Input Sheet'!P54 &amp; CHAR(10)) &amp; IF('Input Sheet'!Q54="","",'Input Sheet'!$Q$9&amp;"= " &amp;'Input Sheet'!Q54 &amp; CHAR(10)) &amp; IF('Input Sheet'!R54="","",'Input Sheet'!$R$9&amp;"= " &amp;'Input Sheet'!R54 &amp; CHAR(10))</f>
        <v/>
      </c>
      <c r="F13" s="19" t="str">
        <f>IF('Input Sheet'!D55="","",'Input Sheet'!$D$9&amp;"= "&amp;'Input Sheet'!D55 &amp; CHAR(10)) &amp; IF('Input Sheet'!E55="","",'Input Sheet'!$E$9&amp;"= "&amp;'Input Sheet'!E55 &amp; CHAR(10)) &amp; IF('Input Sheet'!F55="","",'Input Sheet'!$F$9&amp;"= " &amp;'Input Sheet'!F55 &amp; CHAR(10)) &amp; IF('Input Sheet'!G55="","",'Input Sheet'!$G$9&amp;"= " &amp;'Input Sheet'!G55 &amp; CHAR(10)) &amp; IF('Input Sheet'!H55="","",'Input Sheet'!$H$9&amp;"= " &amp;'Input Sheet'!H55 &amp; CHAR(10)) &amp; IF('Input Sheet'!I55="","",'Input Sheet'!$I$9&amp;"= " &amp;'Input Sheet'!I55 &amp; CHAR(10)) &amp; IF('Input Sheet'!J55="","",'Input Sheet'!$J$9&amp;"= " &amp;'Input Sheet'!J55 &amp; CHAR(10)) &amp; IF('Input Sheet'!K55="","",'Input Sheet'!$K$9&amp;"= " &amp;'Input Sheet'!K55 &amp; CHAR(10)) &amp; IF('Input Sheet'!L55="","",'Input Sheet'!$L$9&amp;"= " &amp;'Input Sheet'!L55 &amp; CHAR(10)) &amp; IF('Input Sheet'!M55="","",'Input Sheet'!$M$9&amp;"= " &amp;'Input Sheet'!M55 &amp; CHAR(10)) &amp; IF('Input Sheet'!N55="","",'Input Sheet'!$N$9&amp;"= " &amp;'Input Sheet'!N55 &amp; CHAR(10)) &amp; IF('Input Sheet'!O55="","",'Input Sheet'!$O$9&amp;"= " &amp;'Input Sheet'!O55 &amp; CHAR(10)) &amp; IF('Input Sheet'!P55="","",'Input Sheet'!$P$9&amp;"= " &amp;'Input Sheet'!P55 &amp; CHAR(10)) &amp; IF('Input Sheet'!Q55="","",'Input Sheet'!$Q$9&amp;"= " &amp;'Input Sheet'!Q55 &amp; CHAR(10)) &amp; IF('Input Sheet'!R55="","",'Input Sheet'!$R$9&amp;"= " &amp;'Input Sheet'!R55 &amp; CHAR(10))</f>
        <v/>
      </c>
      <c r="G13" s="19" t="str">
        <f>IF('Input Sheet'!D56="","",'Input Sheet'!$D$9&amp;"= "&amp;'Input Sheet'!D56 &amp; CHAR(10)) &amp; IF('Input Sheet'!E56="","",'Input Sheet'!$E$9&amp;"= "&amp;'Input Sheet'!E56 &amp; CHAR(10)) &amp; IF('Input Sheet'!F56="","",'Input Sheet'!$F$9&amp;"= " &amp;'Input Sheet'!F56 &amp; CHAR(10)) &amp; IF('Input Sheet'!G56="","",'Input Sheet'!$G$9&amp;"= " &amp;'Input Sheet'!G56 &amp; CHAR(10)) &amp; IF('Input Sheet'!H56="","",'Input Sheet'!$H$9&amp;"= " &amp;'Input Sheet'!H56 &amp; CHAR(10)) &amp; IF('Input Sheet'!I56="","",'Input Sheet'!$I$9&amp;"= " &amp;'Input Sheet'!I56 &amp; CHAR(10)) &amp; IF('Input Sheet'!J56="","",'Input Sheet'!$J$9&amp;"= " &amp;'Input Sheet'!J56 &amp; CHAR(10)) &amp; IF('Input Sheet'!K56="","",'Input Sheet'!$K$9&amp;"= " &amp;'Input Sheet'!K56 &amp; CHAR(10)) &amp; IF('Input Sheet'!L56="","",'Input Sheet'!$L$9&amp;"= " &amp;'Input Sheet'!L56 &amp; CHAR(10)) &amp; IF('Input Sheet'!M56="","",'Input Sheet'!$M$9&amp;"= " &amp;'Input Sheet'!M56 &amp; CHAR(10)) &amp; IF('Input Sheet'!N56="","",'Input Sheet'!$N$9&amp;"= " &amp;'Input Sheet'!N56 &amp; CHAR(10)) &amp; IF('Input Sheet'!O56="","",'Input Sheet'!$O$9&amp;"= " &amp;'Input Sheet'!O56 &amp; CHAR(10)) &amp; IF('Input Sheet'!P56="","",'Input Sheet'!$P$9&amp;"= " &amp;'Input Sheet'!P56 &amp; CHAR(10)) &amp; IF('Input Sheet'!Q56="","",'Input Sheet'!$Q$9&amp;"= " &amp;'Input Sheet'!Q56 &amp; CHAR(10)) &amp; IF('Input Sheet'!R56="","",'Input Sheet'!$R$9&amp;"= " &amp;'Input Sheet'!R56 &amp; CHAR(10))</f>
        <v/>
      </c>
      <c r="H13" s="19" t="str">
        <f>IF('Input Sheet'!D57="","",'Input Sheet'!$D$9&amp;"= "&amp;'Input Sheet'!D57 &amp; CHAR(10)) &amp; IF('Input Sheet'!E57="","",'Input Sheet'!$E$9&amp;"= "&amp;'Input Sheet'!E57 &amp; CHAR(10)) &amp; IF('Input Sheet'!F57="","",'Input Sheet'!$F$9&amp;"= " &amp;'Input Sheet'!F57 &amp; CHAR(10)) &amp; IF('Input Sheet'!G57="","",'Input Sheet'!$G$9&amp;"= " &amp;'Input Sheet'!G57 &amp; CHAR(10)) &amp; IF('Input Sheet'!H57="","",'Input Sheet'!$H$9&amp;"= " &amp;'Input Sheet'!H57 &amp; CHAR(10)) &amp; IF('Input Sheet'!I57="","",'Input Sheet'!$I$9&amp;"= " &amp;'Input Sheet'!I57 &amp; CHAR(10)) &amp; IF('Input Sheet'!J57="","",'Input Sheet'!$J$9&amp;"= " &amp;'Input Sheet'!J57 &amp; CHAR(10)) &amp; IF('Input Sheet'!K57="","",'Input Sheet'!$K$9&amp;"= " &amp;'Input Sheet'!K57 &amp; CHAR(10)) &amp; IF('Input Sheet'!L57="","",'Input Sheet'!$L$9&amp;"= " &amp;'Input Sheet'!L57 &amp; CHAR(10)) &amp; IF('Input Sheet'!M57="","",'Input Sheet'!$M$9&amp;"= " &amp;'Input Sheet'!M57 &amp; CHAR(10)) &amp; IF('Input Sheet'!N57="","",'Input Sheet'!$N$9&amp;"= " &amp;'Input Sheet'!N57 &amp; CHAR(10)) &amp; IF('Input Sheet'!O57="","",'Input Sheet'!$O$9&amp;"= " &amp;'Input Sheet'!O57 &amp; CHAR(10)) &amp; IF('Input Sheet'!P57="","",'Input Sheet'!$P$9&amp;"= " &amp;'Input Sheet'!P57 &amp; CHAR(10)) &amp; IF('Input Sheet'!Q57="","",'Input Sheet'!$Q$9&amp;"= " &amp;'Input Sheet'!Q57 &amp; CHAR(10)) &amp; IF('Input Sheet'!R57="","",'Input Sheet'!$R$9&amp;"= " &amp;'Input Sheet'!R57 &amp; CHAR(10))</f>
        <v/>
      </c>
    </row>
    <row r="14" spans="2:8" ht="20.45" customHeight="1" x14ac:dyDescent="0.25">
      <c r="B14" s="90">
        <v>43149</v>
      </c>
      <c r="C14" s="90">
        <v>43150</v>
      </c>
      <c r="D14" s="90">
        <v>43151</v>
      </c>
      <c r="E14" s="90">
        <v>43152</v>
      </c>
      <c r="F14" s="90">
        <v>43153</v>
      </c>
      <c r="G14" s="90">
        <v>43154</v>
      </c>
      <c r="H14" s="90">
        <v>43155</v>
      </c>
    </row>
    <row r="15" spans="2:8" ht="210.75" customHeight="1" x14ac:dyDescent="0.25">
      <c r="B15" s="19" t="str">
        <f>IF('Input Sheet'!D58="","",'Input Sheet'!$D$9&amp;"= "&amp;'Input Sheet'!D58 &amp; CHAR(10)) &amp; IF('Input Sheet'!E58="","",'Input Sheet'!$E$9&amp;"= "&amp;'Input Sheet'!E58 &amp; CHAR(10)) &amp; IF('Input Sheet'!F58="","",'Input Sheet'!$F$9&amp;"= " &amp;'Input Sheet'!F58 &amp; CHAR(10)) &amp; IF('Input Sheet'!G58="","",'Input Sheet'!$G$9&amp;"= " &amp;'Input Sheet'!G58 &amp; CHAR(10)) &amp; IF('Input Sheet'!H58="","",'Input Sheet'!$H$9&amp;"= " &amp;'Input Sheet'!H58 &amp; CHAR(10)) &amp; IF('Input Sheet'!I58="","",'Input Sheet'!$I$9&amp;"= " &amp;'Input Sheet'!I58 &amp; CHAR(10)) &amp; IF('Input Sheet'!J58="","",'Input Sheet'!$J$9&amp;"= " &amp;'Input Sheet'!J58 &amp; CHAR(10)) &amp; IF('Input Sheet'!K58="","",'Input Sheet'!$K$9&amp;"= " &amp;'Input Sheet'!K58 &amp; CHAR(10)) &amp; IF('Input Sheet'!L58="","",'Input Sheet'!$L$9&amp;"= " &amp;'Input Sheet'!L58 &amp; CHAR(10)) &amp; IF('Input Sheet'!M58="","",'Input Sheet'!$M$9&amp;"= " &amp;'Input Sheet'!M58 &amp; CHAR(10)) &amp; IF('Input Sheet'!N58="","",'Input Sheet'!$N$9&amp;"= " &amp;'Input Sheet'!N58 &amp; CHAR(10)) &amp; IF('Input Sheet'!O58="","",'Input Sheet'!$O$9&amp;"= " &amp;'Input Sheet'!O58 &amp; CHAR(10)) &amp; IF('Input Sheet'!P58="","",'Input Sheet'!$P$9&amp;"= " &amp;'Input Sheet'!P58 &amp; CHAR(10)) &amp; IF('Input Sheet'!Q58="","",'Input Sheet'!$Q$9&amp;"= " &amp;'Input Sheet'!Q58 &amp; CHAR(10)) &amp; IF('Input Sheet'!R58="","",'Input Sheet'!$R$9&amp;"= " &amp;'Input Sheet'!R58 &amp; CHAR(10))</f>
        <v/>
      </c>
      <c r="C15" s="19" t="str">
        <f>IF('Input Sheet'!D59="","",'Input Sheet'!$D$9&amp;"= "&amp;'Input Sheet'!D59 &amp; CHAR(10)) &amp; IF('Input Sheet'!E59="","",'Input Sheet'!$E$9&amp;"= "&amp;'Input Sheet'!E59 &amp; CHAR(10)) &amp; IF('Input Sheet'!F59="","",'Input Sheet'!$F$9&amp;"= " &amp;'Input Sheet'!F59 &amp; CHAR(10)) &amp; IF('Input Sheet'!G59="","",'Input Sheet'!$G$9&amp;"= " &amp;'Input Sheet'!G59 &amp; CHAR(10)) &amp; IF('Input Sheet'!H59="","",'Input Sheet'!$H$9&amp;"= " &amp;'Input Sheet'!H59 &amp; CHAR(10)) &amp; IF('Input Sheet'!I59="","",'Input Sheet'!$I$9&amp;"= " &amp;'Input Sheet'!I59 &amp; CHAR(10)) &amp; IF('Input Sheet'!J59="","",'Input Sheet'!$J$9&amp;"= " &amp;'Input Sheet'!J59 &amp; CHAR(10)) &amp; IF('Input Sheet'!K59="","",'Input Sheet'!$K$9&amp;"= " &amp;'Input Sheet'!K59 &amp; CHAR(10)) &amp; IF('Input Sheet'!L59="","",'Input Sheet'!$L$9&amp;"= " &amp;'Input Sheet'!L59 &amp; CHAR(10)) &amp; IF('Input Sheet'!M59="","",'Input Sheet'!$M$9&amp;"= " &amp;'Input Sheet'!M59 &amp; CHAR(10)) &amp; IF('Input Sheet'!N59="","",'Input Sheet'!$N$9&amp;"= " &amp;'Input Sheet'!N59 &amp; CHAR(10)) &amp; IF('Input Sheet'!O59="","",'Input Sheet'!$O$9&amp;"= " &amp;'Input Sheet'!O59 &amp; CHAR(10)) &amp; IF('Input Sheet'!P59="","",'Input Sheet'!$P$9&amp;"= " &amp;'Input Sheet'!P59 &amp; CHAR(10)) &amp; IF('Input Sheet'!Q59="","",'Input Sheet'!$Q$9&amp;"= " &amp;'Input Sheet'!Q59 &amp; CHAR(10)) &amp; IF('Input Sheet'!R59="","",'Input Sheet'!$R$9&amp;"= " &amp;'Input Sheet'!R59 &amp; CHAR(10))</f>
        <v/>
      </c>
      <c r="D15" s="19" t="str">
        <f>IF('Input Sheet'!D60="","",'Input Sheet'!$D$9&amp;"= "&amp;'Input Sheet'!D60 &amp; CHAR(10)) &amp; IF('Input Sheet'!E60="","",'Input Sheet'!$E$9&amp;"= "&amp;'Input Sheet'!E60 &amp; CHAR(10)) &amp; IF('Input Sheet'!F60="","",'Input Sheet'!$F$9&amp;"= " &amp;'Input Sheet'!F60 &amp; CHAR(10)) &amp; IF('Input Sheet'!G60="","",'Input Sheet'!$G$9&amp;"= " &amp;'Input Sheet'!G60 &amp; CHAR(10)) &amp; IF('Input Sheet'!H60="","",'Input Sheet'!$H$9&amp;"= " &amp;'Input Sheet'!H60 &amp; CHAR(10)) &amp; IF('Input Sheet'!I60="","",'Input Sheet'!$I$9&amp;"= " &amp;'Input Sheet'!I60 &amp; CHAR(10)) &amp; IF('Input Sheet'!J60="","",'Input Sheet'!$J$9&amp;"= " &amp;'Input Sheet'!J60 &amp; CHAR(10)) &amp; IF('Input Sheet'!K60="","",'Input Sheet'!$K$9&amp;"= " &amp;'Input Sheet'!K60 &amp; CHAR(10)) &amp; IF('Input Sheet'!L60="","",'Input Sheet'!$L$9&amp;"= " &amp;'Input Sheet'!L60 &amp; CHAR(10)) &amp; IF('Input Sheet'!M60="","",'Input Sheet'!$M$9&amp;"= " &amp;'Input Sheet'!M60 &amp; CHAR(10)) &amp; IF('Input Sheet'!N60="","",'Input Sheet'!$N$9&amp;"= " &amp;'Input Sheet'!N60 &amp; CHAR(10)) &amp; IF('Input Sheet'!O60="","",'Input Sheet'!$O$9&amp;"= " &amp;'Input Sheet'!O60 &amp; CHAR(10)) &amp; IF('Input Sheet'!P60="","",'Input Sheet'!$P$9&amp;"= " &amp;'Input Sheet'!P60 &amp; CHAR(10)) &amp; IF('Input Sheet'!Q60="","",'Input Sheet'!$Q$9&amp;"= " &amp;'Input Sheet'!Q60 &amp; CHAR(10)) &amp; IF('Input Sheet'!R60="","",'Input Sheet'!$R$9&amp;"= " &amp;'Input Sheet'!R60 &amp; CHAR(10))</f>
        <v/>
      </c>
      <c r="E15" s="19" t="str">
        <f>IF('Input Sheet'!D61="","",'Input Sheet'!$D$9&amp;"= "&amp;'Input Sheet'!D61 &amp; CHAR(10)) &amp; IF('Input Sheet'!E61="","",'Input Sheet'!$E$9&amp;"= "&amp;'Input Sheet'!E61 &amp; CHAR(10)) &amp; IF('Input Sheet'!F61="","",'Input Sheet'!$F$9&amp;"= " &amp;'Input Sheet'!F61 &amp; CHAR(10)) &amp; IF('Input Sheet'!G61="","",'Input Sheet'!$G$9&amp;"= " &amp;'Input Sheet'!G61 &amp; CHAR(10)) &amp; IF('Input Sheet'!H61="","",'Input Sheet'!$H$9&amp;"= " &amp;'Input Sheet'!H61 &amp; CHAR(10)) &amp; IF('Input Sheet'!I61="","",'Input Sheet'!$I$9&amp;"= " &amp;'Input Sheet'!I61 &amp; CHAR(10)) &amp; IF('Input Sheet'!J61="","",'Input Sheet'!$J$9&amp;"= " &amp;'Input Sheet'!J61 &amp; CHAR(10)) &amp; IF('Input Sheet'!K61="","",'Input Sheet'!$K$9&amp;"= " &amp;'Input Sheet'!K61 &amp; CHAR(10)) &amp; IF('Input Sheet'!L61="","",'Input Sheet'!$L$9&amp;"= " &amp;'Input Sheet'!L61 &amp; CHAR(10)) &amp; IF('Input Sheet'!M61="","",'Input Sheet'!$M$9&amp;"= " &amp;'Input Sheet'!M61 &amp; CHAR(10)) &amp; IF('Input Sheet'!N61="","",'Input Sheet'!$N$9&amp;"= " &amp;'Input Sheet'!N61 &amp; CHAR(10)) &amp; IF('Input Sheet'!O61="","",'Input Sheet'!$O$9&amp;"= " &amp;'Input Sheet'!O61 &amp; CHAR(10)) &amp; IF('Input Sheet'!P61="","",'Input Sheet'!$P$9&amp;"= " &amp;'Input Sheet'!P61 &amp; CHAR(10)) &amp; IF('Input Sheet'!Q61="","",'Input Sheet'!$Q$9&amp;"= " &amp;'Input Sheet'!Q61 &amp; CHAR(10)) &amp; IF('Input Sheet'!R61="","",'Input Sheet'!$R$9&amp;"= " &amp;'Input Sheet'!R61 &amp; CHAR(10))</f>
        <v/>
      </c>
      <c r="F15" s="19" t="str">
        <f>IF('Input Sheet'!D62="","",'Input Sheet'!$D$9&amp;"= "&amp;'Input Sheet'!D62 &amp; CHAR(10)) &amp; IF('Input Sheet'!E62="","",'Input Sheet'!$E$9&amp;"= "&amp;'Input Sheet'!E62 &amp; CHAR(10)) &amp; IF('Input Sheet'!F62="","",'Input Sheet'!$F$9&amp;"= " &amp;'Input Sheet'!F62 &amp; CHAR(10)) &amp; IF('Input Sheet'!G62="","",'Input Sheet'!$G$9&amp;"= " &amp;'Input Sheet'!G62 &amp; CHAR(10)) &amp; IF('Input Sheet'!H62="","",'Input Sheet'!$H$9&amp;"= " &amp;'Input Sheet'!H62 &amp; CHAR(10)) &amp; IF('Input Sheet'!I62="","",'Input Sheet'!$I$9&amp;"= " &amp;'Input Sheet'!I62 &amp; CHAR(10)) &amp; IF('Input Sheet'!J62="","",'Input Sheet'!$J$9&amp;"= " &amp;'Input Sheet'!J62 &amp; CHAR(10)) &amp; IF('Input Sheet'!K62="","",'Input Sheet'!$K$9&amp;"= " &amp;'Input Sheet'!K62 &amp; CHAR(10)) &amp; IF('Input Sheet'!L62="","",'Input Sheet'!$L$9&amp;"= " &amp;'Input Sheet'!L62 &amp; CHAR(10)) &amp; IF('Input Sheet'!M62="","",'Input Sheet'!$M$9&amp;"= " &amp;'Input Sheet'!M62 &amp; CHAR(10)) &amp; IF('Input Sheet'!N62="","",'Input Sheet'!$N$9&amp;"= " &amp;'Input Sheet'!N62 &amp; CHAR(10)) &amp; IF('Input Sheet'!O62="","",'Input Sheet'!$O$9&amp;"= " &amp;'Input Sheet'!O62 &amp; CHAR(10)) &amp; IF('Input Sheet'!P62="","",'Input Sheet'!$P$9&amp;"= " &amp;'Input Sheet'!P62 &amp; CHAR(10)) &amp; IF('Input Sheet'!Q62="","",'Input Sheet'!$Q$9&amp;"= " &amp;'Input Sheet'!Q62 &amp; CHAR(10)) &amp; IF('Input Sheet'!R62="","",'Input Sheet'!$R$9&amp;"= " &amp;'Input Sheet'!R62 &amp; CHAR(10))</f>
        <v/>
      </c>
      <c r="G15" s="19" t="str">
        <f>IF('Input Sheet'!D63="","",'Input Sheet'!$D$9&amp;"= "&amp;'Input Sheet'!D63 &amp; CHAR(10)) &amp; IF('Input Sheet'!E63="","",'Input Sheet'!$E$9&amp;"= "&amp;'Input Sheet'!E63 &amp; CHAR(10)) &amp; IF('Input Sheet'!F63="","",'Input Sheet'!$F$9&amp;"= " &amp;'Input Sheet'!F63 &amp; CHAR(10)) &amp; IF('Input Sheet'!G63="","",'Input Sheet'!$G$9&amp;"= " &amp;'Input Sheet'!G63 &amp; CHAR(10)) &amp; IF('Input Sheet'!H63="","",'Input Sheet'!$H$9&amp;"= " &amp;'Input Sheet'!H63 &amp; CHAR(10)) &amp; IF('Input Sheet'!I63="","",'Input Sheet'!$I$9&amp;"= " &amp;'Input Sheet'!I63 &amp; CHAR(10)) &amp; IF('Input Sheet'!J63="","",'Input Sheet'!$J$9&amp;"= " &amp;'Input Sheet'!J63 &amp; CHAR(10)) &amp; IF('Input Sheet'!K63="","",'Input Sheet'!$K$9&amp;"= " &amp;'Input Sheet'!K63 &amp; CHAR(10)) &amp; IF('Input Sheet'!L63="","",'Input Sheet'!$L$9&amp;"= " &amp;'Input Sheet'!L63 &amp; CHAR(10)) &amp; IF('Input Sheet'!M63="","",'Input Sheet'!$M$9&amp;"= " &amp;'Input Sheet'!M63 &amp; CHAR(10)) &amp; IF('Input Sheet'!N63="","",'Input Sheet'!$N$9&amp;"= " &amp;'Input Sheet'!N63 &amp; CHAR(10)) &amp; IF('Input Sheet'!O63="","",'Input Sheet'!$O$9&amp;"= " &amp;'Input Sheet'!O63 &amp; CHAR(10)) &amp; IF('Input Sheet'!P63="","",'Input Sheet'!$P$9&amp;"= " &amp;'Input Sheet'!P63 &amp; CHAR(10)) &amp; IF('Input Sheet'!Q63="","",'Input Sheet'!$Q$9&amp;"= " &amp;'Input Sheet'!Q63 &amp; CHAR(10)) &amp; IF('Input Sheet'!R63="","",'Input Sheet'!$R$9&amp;"= " &amp;'Input Sheet'!R63 &amp; CHAR(10))</f>
        <v/>
      </c>
      <c r="H15" s="19" t="str">
        <f>IF('Input Sheet'!D64="","",'Input Sheet'!$D$9&amp;"= "&amp;'Input Sheet'!D64 &amp; CHAR(10)) &amp; IF('Input Sheet'!E64="","",'Input Sheet'!$E$9&amp;"= "&amp;'Input Sheet'!E64 &amp; CHAR(10)) &amp; IF('Input Sheet'!F64="","",'Input Sheet'!$F$9&amp;"= " &amp;'Input Sheet'!F64 &amp; CHAR(10)) &amp; IF('Input Sheet'!G64="","",'Input Sheet'!$G$9&amp;"= " &amp;'Input Sheet'!G64 &amp; CHAR(10)) &amp; IF('Input Sheet'!H64="","",'Input Sheet'!$H$9&amp;"= " &amp;'Input Sheet'!H64 &amp; CHAR(10)) &amp; IF('Input Sheet'!I64="","",'Input Sheet'!$I$9&amp;"= " &amp;'Input Sheet'!I64 &amp; CHAR(10)) &amp; IF('Input Sheet'!J64="","",'Input Sheet'!$J$9&amp;"= " &amp;'Input Sheet'!J64 &amp; CHAR(10)) &amp; IF('Input Sheet'!K64="","",'Input Sheet'!$K$9&amp;"= " &amp;'Input Sheet'!K64 &amp; CHAR(10)) &amp; IF('Input Sheet'!L64="","",'Input Sheet'!$L$9&amp;"= " &amp;'Input Sheet'!L64 &amp; CHAR(10)) &amp; IF('Input Sheet'!M64="","",'Input Sheet'!$M$9&amp;"= " &amp;'Input Sheet'!M64 &amp; CHAR(10)) &amp; IF('Input Sheet'!N64="","",'Input Sheet'!$N$9&amp;"= " &amp;'Input Sheet'!N64 &amp; CHAR(10)) &amp; IF('Input Sheet'!O64="","",'Input Sheet'!$O$9&amp;"= " &amp;'Input Sheet'!O64 &amp; CHAR(10)) &amp; IF('Input Sheet'!P64="","",'Input Sheet'!$P$9&amp;"= " &amp;'Input Sheet'!P64 &amp; CHAR(10)) &amp; IF('Input Sheet'!Q64="","",'Input Sheet'!$Q$9&amp;"= " &amp;'Input Sheet'!Q64 &amp; CHAR(10)) &amp; IF('Input Sheet'!R64="","",'Input Sheet'!$R$9&amp;"= " &amp;'Input Sheet'!R64 &amp; CHAR(10))</f>
        <v/>
      </c>
    </row>
    <row r="16" spans="2:8" ht="20.45" customHeight="1" x14ac:dyDescent="0.25">
      <c r="B16" s="90">
        <v>43156</v>
      </c>
      <c r="C16" s="90">
        <v>43157</v>
      </c>
      <c r="D16" s="90">
        <v>43158</v>
      </c>
      <c r="E16" s="90">
        <v>43159</v>
      </c>
      <c r="F16" s="91">
        <v>43160</v>
      </c>
      <c r="G16" s="91">
        <v>43161</v>
      </c>
      <c r="H16" s="91">
        <v>43162</v>
      </c>
    </row>
    <row r="17" spans="2:8" ht="210.75" customHeight="1" x14ac:dyDescent="0.25">
      <c r="B17" s="19" t="str">
        <f>IF('Input Sheet'!D65="","",'Input Sheet'!$D$9&amp;"= "&amp;'Input Sheet'!D65 &amp; CHAR(10)) &amp; IF('Input Sheet'!E65="","",'Input Sheet'!$E$9&amp;"= "&amp;'Input Sheet'!E65 &amp; CHAR(10)) &amp; IF('Input Sheet'!F65="","",'Input Sheet'!$F$9&amp;"= " &amp;'Input Sheet'!F65 &amp; CHAR(10)) &amp; IF('Input Sheet'!G65="","",'Input Sheet'!$G$9&amp;"= " &amp;'Input Sheet'!G65 &amp; CHAR(10)) &amp; IF('Input Sheet'!H65="","",'Input Sheet'!$H$9&amp;"= " &amp;'Input Sheet'!H65 &amp; CHAR(10)) &amp; IF('Input Sheet'!I65="","",'Input Sheet'!$I$9&amp;"= " &amp;'Input Sheet'!I65 &amp; CHAR(10)) &amp; IF('Input Sheet'!J65="","",'Input Sheet'!$J$9&amp;"= " &amp;'Input Sheet'!J65 &amp; CHAR(10)) &amp; IF('Input Sheet'!K65="","",'Input Sheet'!$K$9&amp;"= " &amp;'Input Sheet'!K65 &amp; CHAR(10)) &amp; IF('Input Sheet'!L65="","",'Input Sheet'!$L$9&amp;"= " &amp;'Input Sheet'!L65 &amp; CHAR(10)) &amp; IF('Input Sheet'!M65="","",'Input Sheet'!$M$9&amp;"= " &amp;'Input Sheet'!M65 &amp; CHAR(10)) &amp; IF('Input Sheet'!N65="","",'Input Sheet'!$N$9&amp;"= " &amp;'Input Sheet'!N65 &amp; CHAR(10)) &amp; IF('Input Sheet'!O65="","",'Input Sheet'!$O$9&amp;"= " &amp;'Input Sheet'!O65 &amp; CHAR(10)) &amp; IF('Input Sheet'!P65="","",'Input Sheet'!$P$9&amp;"= " &amp;'Input Sheet'!P65 &amp; CHAR(10)) &amp; IF('Input Sheet'!Q65="","",'Input Sheet'!$Q$9&amp;"= " &amp;'Input Sheet'!Q65 &amp; CHAR(10)) &amp; IF('Input Sheet'!R65="","",'Input Sheet'!$R$9&amp;"= " &amp;'Input Sheet'!R65 &amp; CHAR(10))</f>
        <v/>
      </c>
      <c r="C17" s="19" t="str">
        <f>IF('Input Sheet'!D66="","",'Input Sheet'!$D$9&amp;"= "&amp;'Input Sheet'!D66 &amp; CHAR(10)) &amp; IF('Input Sheet'!E66="","",'Input Sheet'!$E$9&amp;"= "&amp;'Input Sheet'!E66 &amp; CHAR(10)) &amp; IF('Input Sheet'!F66="","",'Input Sheet'!$F$9&amp;"= " &amp;'Input Sheet'!F66 &amp; CHAR(10)) &amp; IF('Input Sheet'!G66="","",'Input Sheet'!$G$9&amp;"= " &amp;'Input Sheet'!G66 &amp; CHAR(10)) &amp; IF('Input Sheet'!H66="","",'Input Sheet'!$H$9&amp;"= " &amp;'Input Sheet'!H66 &amp; CHAR(10)) &amp; IF('Input Sheet'!I66="","",'Input Sheet'!$I$9&amp;"= " &amp;'Input Sheet'!I66 &amp; CHAR(10)) &amp; IF('Input Sheet'!J66="","",'Input Sheet'!$J$9&amp;"= " &amp;'Input Sheet'!J66 &amp; CHAR(10)) &amp; IF('Input Sheet'!K66="","",'Input Sheet'!$K$9&amp;"= " &amp;'Input Sheet'!K66 &amp; CHAR(10)) &amp; IF('Input Sheet'!L66="","",'Input Sheet'!$L$9&amp;"= " &amp;'Input Sheet'!L66 &amp; CHAR(10)) &amp; IF('Input Sheet'!M66="","",'Input Sheet'!$M$9&amp;"= " &amp;'Input Sheet'!M66 &amp; CHAR(10)) &amp; IF('Input Sheet'!N66="","",'Input Sheet'!$N$9&amp;"= " &amp;'Input Sheet'!N66 &amp; CHAR(10)) &amp; IF('Input Sheet'!O66="","",'Input Sheet'!$O$9&amp;"= " &amp;'Input Sheet'!O66 &amp; CHAR(10)) &amp; IF('Input Sheet'!P66="","",'Input Sheet'!$P$9&amp;"= " &amp;'Input Sheet'!P66 &amp; CHAR(10)) &amp; IF('Input Sheet'!Q66="","",'Input Sheet'!$Q$9&amp;"= " &amp;'Input Sheet'!Q66 &amp; CHAR(10)) &amp; IF('Input Sheet'!R66="","",'Input Sheet'!$R$9&amp;"= " &amp;'Input Sheet'!R66 &amp; CHAR(10))</f>
        <v/>
      </c>
      <c r="D17" s="19" t="str">
        <f>IF('Input Sheet'!D67="","",'Input Sheet'!$D$9&amp;"= "&amp;'Input Sheet'!D67 &amp; CHAR(10)) &amp; IF('Input Sheet'!E67="","",'Input Sheet'!$E$9&amp;"= "&amp;'Input Sheet'!E67 &amp; CHAR(10)) &amp; IF('Input Sheet'!F67="","",'Input Sheet'!$F$9&amp;"= " &amp;'Input Sheet'!F67 &amp; CHAR(10)) &amp; IF('Input Sheet'!G67="","",'Input Sheet'!$G$9&amp;"= " &amp;'Input Sheet'!G67 &amp; CHAR(10)) &amp; IF('Input Sheet'!H67="","",'Input Sheet'!$H$9&amp;"= " &amp;'Input Sheet'!H67 &amp; CHAR(10)) &amp; IF('Input Sheet'!I67="","",'Input Sheet'!$I$9&amp;"= " &amp;'Input Sheet'!I67 &amp; CHAR(10)) &amp; IF('Input Sheet'!J67="","",'Input Sheet'!$J$9&amp;"= " &amp;'Input Sheet'!J67 &amp; CHAR(10)) &amp; IF('Input Sheet'!K67="","",'Input Sheet'!$K$9&amp;"= " &amp;'Input Sheet'!K67 &amp; CHAR(10)) &amp; IF('Input Sheet'!L67="","",'Input Sheet'!$L$9&amp;"= " &amp;'Input Sheet'!L67 &amp; CHAR(10)) &amp; IF('Input Sheet'!M67="","",'Input Sheet'!$M$9&amp;"= " &amp;'Input Sheet'!M67 &amp; CHAR(10)) &amp; IF('Input Sheet'!N67="","",'Input Sheet'!$N$9&amp;"= " &amp;'Input Sheet'!N67 &amp; CHAR(10)) &amp; IF('Input Sheet'!O67="","",'Input Sheet'!$O$9&amp;"= " &amp;'Input Sheet'!O67 &amp; CHAR(10)) &amp; IF('Input Sheet'!P67="","",'Input Sheet'!$P$9&amp;"= " &amp;'Input Sheet'!P67 &amp; CHAR(10)) &amp; IF('Input Sheet'!Q67="","",'Input Sheet'!$Q$9&amp;"= " &amp;'Input Sheet'!Q67 &amp; CHAR(10)) &amp; IF('Input Sheet'!R67="","",'Input Sheet'!$R$9&amp;"= " &amp;'Input Sheet'!R67 &amp; CHAR(10))</f>
        <v/>
      </c>
      <c r="E17" s="19" t="str">
        <f>IF('Input Sheet'!D68="","",'Input Sheet'!$D$9&amp;"= "&amp;'Input Sheet'!D68 &amp; CHAR(10)) &amp; IF('Input Sheet'!E68="","",'Input Sheet'!$E$9&amp;"= "&amp;'Input Sheet'!E68 &amp; CHAR(10)) &amp; IF('Input Sheet'!F68="","",'Input Sheet'!$F$9&amp;"= " &amp;'Input Sheet'!F68 &amp; CHAR(10)) &amp; IF('Input Sheet'!G68="","",'Input Sheet'!$G$9&amp;"= " &amp;'Input Sheet'!G68 &amp; CHAR(10)) &amp; IF('Input Sheet'!H68="","",'Input Sheet'!$H$9&amp;"= " &amp;'Input Sheet'!H68 &amp; CHAR(10)) &amp; IF('Input Sheet'!I68="","",'Input Sheet'!$I$9&amp;"= " &amp;'Input Sheet'!I68 &amp; CHAR(10)) &amp; IF('Input Sheet'!J68="","",'Input Sheet'!$J$9&amp;"= " &amp;'Input Sheet'!J68 &amp; CHAR(10)) &amp; IF('Input Sheet'!K68="","",'Input Sheet'!$K$9&amp;"= " &amp;'Input Sheet'!K68 &amp; CHAR(10)) &amp; IF('Input Sheet'!L68="","",'Input Sheet'!$L$9&amp;"= " &amp;'Input Sheet'!L68 &amp; CHAR(10)) &amp; IF('Input Sheet'!M68="","",'Input Sheet'!$M$9&amp;"= " &amp;'Input Sheet'!M68 &amp; CHAR(10)) &amp; IF('Input Sheet'!N68="","",'Input Sheet'!$N$9&amp;"= " &amp;'Input Sheet'!N68 &amp; CHAR(10)) &amp; IF('Input Sheet'!O68="","",'Input Sheet'!$O$9&amp;"= " &amp;'Input Sheet'!O68 &amp; CHAR(10)) &amp; IF('Input Sheet'!P68="","",'Input Sheet'!$P$9&amp;"= " &amp;'Input Sheet'!P68 &amp; CHAR(10)) &amp; IF('Input Sheet'!Q68="","",'Input Sheet'!$Q$9&amp;"= " &amp;'Input Sheet'!Q68 &amp; CHAR(10)) &amp; IF('Input Sheet'!R68="","",'Input Sheet'!$R$9&amp;"= " &amp;'Input Sheet'!R68 &amp; CHAR(10))</f>
        <v/>
      </c>
      <c r="F17" s="19" t="str">
        <f>IF('Input Sheet'!D69="","",'Input Sheet'!$D$9&amp;"= "&amp;'Input Sheet'!D69 &amp; CHAR(10)) &amp; IF('Input Sheet'!E69="","",'Input Sheet'!$E$9&amp;"= "&amp;'Input Sheet'!E69 &amp; CHAR(10)) &amp; IF('Input Sheet'!F69="","",'Input Sheet'!$F$9&amp;"= " &amp;'Input Sheet'!F69 &amp; CHAR(10)) &amp; IF('Input Sheet'!G69="","",'Input Sheet'!$G$9&amp;"= " &amp;'Input Sheet'!G69 &amp; CHAR(10)) &amp; IF('Input Sheet'!H69="","",'Input Sheet'!$H$9&amp;"= " &amp;'Input Sheet'!H69 &amp; CHAR(10)) &amp; IF('Input Sheet'!I69="","",'Input Sheet'!$I$9&amp;"= " &amp;'Input Sheet'!I69 &amp; CHAR(10)) &amp; IF('Input Sheet'!J69="","",'Input Sheet'!$J$9&amp;"= " &amp;'Input Sheet'!J69 &amp; CHAR(10)) &amp; IF('Input Sheet'!K69="","",'Input Sheet'!$K$9&amp;"= " &amp;'Input Sheet'!K69 &amp; CHAR(10)) &amp; IF('Input Sheet'!L69="","",'Input Sheet'!$L$9&amp;"= " &amp;'Input Sheet'!L69 &amp; CHAR(10)) &amp; IF('Input Sheet'!M69="","",'Input Sheet'!$M$9&amp;"= " &amp;'Input Sheet'!M69 &amp; CHAR(10)) &amp; IF('Input Sheet'!N69="","",'Input Sheet'!$N$9&amp;"= " &amp;'Input Sheet'!N69 &amp; CHAR(10)) &amp; IF('Input Sheet'!O69="","",'Input Sheet'!$O$9&amp;"= " &amp;'Input Sheet'!O69 &amp; CHAR(10)) &amp; IF('Input Sheet'!P69="","",'Input Sheet'!$P$9&amp;"= " &amp;'Input Sheet'!P69 &amp; CHAR(10)) &amp; IF('Input Sheet'!Q69="","",'Input Sheet'!$Q$9&amp;"= " &amp;'Input Sheet'!Q69 &amp; CHAR(10)) &amp; IF('Input Sheet'!R69="","",'Input Sheet'!$R$9&amp;"= " &amp;'Input Sheet'!R69 &amp; CHAR(10))</f>
        <v/>
      </c>
      <c r="G17" s="19" t="str">
        <f>IF('Input Sheet'!D70="","",'Input Sheet'!$D$9&amp;"= "&amp;'Input Sheet'!D70 &amp; CHAR(10)) &amp; IF('Input Sheet'!E70="","",'Input Sheet'!$E$9&amp;"= "&amp;'Input Sheet'!E70 &amp; CHAR(10)) &amp; IF('Input Sheet'!F70="","",'Input Sheet'!$F$9&amp;"= " &amp;'Input Sheet'!F70 &amp; CHAR(10)) &amp; IF('Input Sheet'!G70="","",'Input Sheet'!$G$9&amp;"= " &amp;'Input Sheet'!G70 &amp; CHAR(10)) &amp; IF('Input Sheet'!H70="","",'Input Sheet'!$H$9&amp;"= " &amp;'Input Sheet'!H70 &amp; CHAR(10)) &amp; IF('Input Sheet'!I70="","",'Input Sheet'!$I$9&amp;"= " &amp;'Input Sheet'!I70 &amp; CHAR(10)) &amp; IF('Input Sheet'!J70="","",'Input Sheet'!$J$9&amp;"= " &amp;'Input Sheet'!J70 &amp; CHAR(10)) &amp; IF('Input Sheet'!K70="","",'Input Sheet'!$K$9&amp;"= " &amp;'Input Sheet'!K70 &amp; CHAR(10)) &amp; IF('Input Sheet'!L70="","",'Input Sheet'!$L$9&amp;"= " &amp;'Input Sheet'!L70 &amp; CHAR(10)) &amp; IF('Input Sheet'!M70="","",'Input Sheet'!$M$9&amp;"= " &amp;'Input Sheet'!M70 &amp; CHAR(10)) &amp; IF('Input Sheet'!N70="","",'Input Sheet'!$N$9&amp;"= " &amp;'Input Sheet'!N70 &amp; CHAR(10)) &amp; IF('Input Sheet'!O70="","",'Input Sheet'!$O$9&amp;"= " &amp;'Input Sheet'!O70 &amp; CHAR(10)) &amp; IF('Input Sheet'!P70="","",'Input Sheet'!$P$9&amp;"= " &amp;'Input Sheet'!P70 &amp; CHAR(10)) &amp; IF('Input Sheet'!Q70="","",'Input Sheet'!$Q$9&amp;"= " &amp;'Input Sheet'!Q70 &amp; CHAR(10)) &amp; IF('Input Sheet'!R70="","",'Input Sheet'!$R$9&amp;"= " &amp;'Input Sheet'!R70 &amp; CHAR(10))</f>
        <v/>
      </c>
      <c r="H17" s="19" t="str">
        <f>IF('Input Sheet'!D71="","",'Input Sheet'!$D$9&amp;"= "&amp;'Input Sheet'!D71 &amp; CHAR(10)) &amp; IF('Input Sheet'!E71="","",'Input Sheet'!$E$9&amp;"= "&amp;'Input Sheet'!E71 &amp; CHAR(10)) &amp; IF('Input Sheet'!F71="","",'Input Sheet'!$F$9&amp;"= " &amp;'Input Sheet'!F71 &amp; CHAR(10)) &amp; IF('Input Sheet'!G71="","",'Input Sheet'!$G$9&amp;"= " &amp;'Input Sheet'!G71 &amp; CHAR(10)) &amp; IF('Input Sheet'!H71="","",'Input Sheet'!$H$9&amp;"= " &amp;'Input Sheet'!H71 &amp; CHAR(10)) &amp; IF('Input Sheet'!I71="","",'Input Sheet'!$I$9&amp;"= " &amp;'Input Sheet'!I71 &amp; CHAR(10)) &amp; IF('Input Sheet'!J71="","",'Input Sheet'!$J$9&amp;"= " &amp;'Input Sheet'!J71 &amp; CHAR(10)) &amp; IF('Input Sheet'!K71="","",'Input Sheet'!$K$9&amp;"= " &amp;'Input Sheet'!K71 &amp; CHAR(10)) &amp; IF('Input Sheet'!L71="","",'Input Sheet'!$L$9&amp;"= " &amp;'Input Sheet'!L71 &amp; CHAR(10)) &amp; IF('Input Sheet'!M71="","",'Input Sheet'!$M$9&amp;"= " &amp;'Input Sheet'!M71 &amp; CHAR(10)) &amp; IF('Input Sheet'!N71="","",'Input Sheet'!$N$9&amp;"= " &amp;'Input Sheet'!N71 &amp; CHAR(10)) &amp; IF('Input Sheet'!O71="","",'Input Sheet'!$O$9&amp;"= " &amp;'Input Sheet'!O71 &amp; CHAR(10)) &amp; IF('Input Sheet'!P71="","",'Input Sheet'!$P$9&amp;"= " &amp;'Input Sheet'!P71 &amp; CHAR(10)) &amp; IF('Input Sheet'!Q71="","",'Input Sheet'!$Q$9&amp;"= " &amp;'Input Sheet'!Q71 &amp; CHAR(10)) &amp; IF('Input Sheet'!R71="","",'Input Sheet'!$R$9&amp;"= " &amp;'Input Sheet'!R71 &amp; CHAR(10))</f>
        <v/>
      </c>
    </row>
    <row r="18" spans="2:8" ht="20.45" customHeight="1" x14ac:dyDescent="0.25"/>
    <row r="19" spans="2:8" ht="210.75" customHeight="1" x14ac:dyDescent="0.25"/>
    <row r="20" spans="2:8" ht="16.899999999999999" customHeight="1" x14ac:dyDescent="0.25"/>
    <row r="29" spans="2:8" ht="15" x14ac:dyDescent="0.25">
      <c r="B29" s="6"/>
    </row>
    <row r="30" spans="2:8" ht="15" x14ac:dyDescent="0.25">
      <c r="B30" s="7"/>
    </row>
  </sheetData>
  <sheetProtection algorithmName="SHA-512" hashValue="aeUyWn9GHmUIGo/isJVi4Jh+/ophV4iNnWl8wIjctOopNZ19F4UHn8QK5hMXl54iGiABwU+65YoFUajkk+EB6w==" saltValue="od9hFB6PdR+6l+64qxHD1A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30"/>
  <sheetViews>
    <sheetView showGridLines="0" zoomScale="80" zoomScaleNormal="80" workbookViewId="0">
      <selection activeCell="F9" sqref="F9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17.4257812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96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1">
        <v>43156</v>
      </c>
      <c r="C8" s="91">
        <v>43157</v>
      </c>
      <c r="D8" s="91">
        <v>43158</v>
      </c>
      <c r="E8" s="91">
        <v>43159</v>
      </c>
      <c r="F8" s="90">
        <v>43160</v>
      </c>
      <c r="G8" s="90">
        <v>43161</v>
      </c>
      <c r="H8" s="90">
        <v>43162</v>
      </c>
    </row>
    <row r="9" spans="2:8" ht="210.75" customHeight="1" x14ac:dyDescent="0.25">
      <c r="B9" s="19" t="str">
        <f>IF('Input Sheet'!D65="","",'Input Sheet'!$D$9&amp;"= "&amp;'Input Sheet'!D65 &amp; CHAR(10)) &amp; IF('Input Sheet'!E65="","",'Input Sheet'!$E$9&amp;"= "&amp;'Input Sheet'!E65 &amp; CHAR(10)) &amp; IF('Input Sheet'!F65="","",'Input Sheet'!$F$9&amp;"= " &amp;'Input Sheet'!F65 &amp; CHAR(10)) &amp; IF('Input Sheet'!G65="","",'Input Sheet'!$G$9&amp;"= " &amp;'Input Sheet'!G65 &amp; CHAR(10)) &amp; IF('Input Sheet'!H65="","",'Input Sheet'!$H$9&amp;"= " &amp;'Input Sheet'!H65 &amp; CHAR(10)) &amp; IF('Input Sheet'!I65="","",'Input Sheet'!$I$9&amp;"= " &amp;'Input Sheet'!I65 &amp; CHAR(10)) &amp; IF('Input Sheet'!J65="","",'Input Sheet'!$J$9&amp;"= " &amp;'Input Sheet'!J65 &amp; CHAR(10)) &amp; IF('Input Sheet'!K65="","",'Input Sheet'!$K$9&amp;"= " &amp;'Input Sheet'!K65 &amp; CHAR(10)) &amp; IF('Input Sheet'!L65="","",'Input Sheet'!$L$9&amp;"= " &amp;'Input Sheet'!L65 &amp; CHAR(10)) &amp; IF('Input Sheet'!M65="","",'Input Sheet'!$M$9&amp;"= " &amp;'Input Sheet'!M65 &amp; CHAR(10)) &amp; IF('Input Sheet'!N65="","",'Input Sheet'!$N$9&amp;"= " &amp;'Input Sheet'!N65 &amp; CHAR(10)) &amp; IF('Input Sheet'!O65="","",'Input Sheet'!$O$9&amp;"= " &amp;'Input Sheet'!O65 &amp; CHAR(10)) &amp; IF('Input Sheet'!P65="","",'Input Sheet'!$P$9&amp;"= " &amp;'Input Sheet'!P65 &amp; CHAR(10)) &amp; IF('Input Sheet'!Q65="","",'Input Sheet'!$Q$9&amp;"= " &amp;'Input Sheet'!Q65 &amp; CHAR(10)) &amp; IF('Input Sheet'!R65="","",'Input Sheet'!$R$9&amp;"= " &amp;'Input Sheet'!R65 &amp; CHAR(10))</f>
        <v/>
      </c>
      <c r="C9" s="19" t="str">
        <f>IF('Input Sheet'!D66="","",'Input Sheet'!$D$9&amp;"= "&amp;'Input Sheet'!D66 &amp; CHAR(10)) &amp; IF('Input Sheet'!E66="","",'Input Sheet'!$E$9&amp;"= "&amp;'Input Sheet'!E66 &amp; CHAR(10)) &amp; IF('Input Sheet'!F66="","",'Input Sheet'!$F$9&amp;"= " &amp;'Input Sheet'!F66 &amp; CHAR(10)) &amp; IF('Input Sheet'!G66="","",'Input Sheet'!$G$9&amp;"= " &amp;'Input Sheet'!G66 &amp; CHAR(10)) &amp; IF('Input Sheet'!H66="","",'Input Sheet'!$H$9&amp;"= " &amp;'Input Sheet'!H66 &amp; CHAR(10)) &amp; IF('Input Sheet'!I66="","",'Input Sheet'!$I$9&amp;"= " &amp;'Input Sheet'!I66 &amp; CHAR(10)) &amp; IF('Input Sheet'!J66="","",'Input Sheet'!$J$9&amp;"= " &amp;'Input Sheet'!J66 &amp; CHAR(10)) &amp; IF('Input Sheet'!K66="","",'Input Sheet'!$K$9&amp;"= " &amp;'Input Sheet'!K66 &amp; CHAR(10)) &amp; IF('Input Sheet'!L66="","",'Input Sheet'!$L$9&amp;"= " &amp;'Input Sheet'!L66 &amp; CHAR(10)) &amp; IF('Input Sheet'!M66="","",'Input Sheet'!$M$9&amp;"= " &amp;'Input Sheet'!M66 &amp; CHAR(10)) &amp; IF('Input Sheet'!N66="","",'Input Sheet'!$N$9&amp;"= " &amp;'Input Sheet'!N66 &amp; CHAR(10)) &amp; IF('Input Sheet'!O66="","",'Input Sheet'!$O$9&amp;"= " &amp;'Input Sheet'!O66 &amp; CHAR(10)) &amp; IF('Input Sheet'!P66="","",'Input Sheet'!$P$9&amp;"= " &amp;'Input Sheet'!P66 &amp; CHAR(10)) &amp; IF('Input Sheet'!Q66="","",'Input Sheet'!$Q$9&amp;"= " &amp;'Input Sheet'!Q66 &amp; CHAR(10)) &amp; IF('Input Sheet'!R66="","",'Input Sheet'!$R$9&amp;"= " &amp;'Input Sheet'!R66 &amp; CHAR(10))</f>
        <v/>
      </c>
      <c r="D9" s="19" t="str">
        <f>IF('Input Sheet'!D67="","",'Input Sheet'!$D$9&amp;"= "&amp;'Input Sheet'!D67 &amp; CHAR(10)) &amp; IF('Input Sheet'!E67="","",'Input Sheet'!$E$9&amp;"= "&amp;'Input Sheet'!E67 &amp; CHAR(10)) &amp; IF('Input Sheet'!F67="","",'Input Sheet'!$F$9&amp;"= " &amp;'Input Sheet'!F67 &amp; CHAR(10)) &amp; IF('Input Sheet'!G67="","",'Input Sheet'!$G$9&amp;"= " &amp;'Input Sheet'!G67 &amp; CHAR(10)) &amp; IF('Input Sheet'!H67="","",'Input Sheet'!$H$9&amp;"= " &amp;'Input Sheet'!H67 &amp; CHAR(10)) &amp; IF('Input Sheet'!I67="","",'Input Sheet'!$I$9&amp;"= " &amp;'Input Sheet'!I67 &amp; CHAR(10)) &amp; IF('Input Sheet'!J67="","",'Input Sheet'!$J$9&amp;"= " &amp;'Input Sheet'!J67 &amp; CHAR(10)) &amp; IF('Input Sheet'!K67="","",'Input Sheet'!$K$9&amp;"= " &amp;'Input Sheet'!K67 &amp; CHAR(10)) &amp; IF('Input Sheet'!L67="","",'Input Sheet'!$L$9&amp;"= " &amp;'Input Sheet'!L67 &amp; CHAR(10)) &amp; IF('Input Sheet'!M67="","",'Input Sheet'!$M$9&amp;"= " &amp;'Input Sheet'!M67 &amp; CHAR(10)) &amp; IF('Input Sheet'!N67="","",'Input Sheet'!$N$9&amp;"= " &amp;'Input Sheet'!N67 &amp; CHAR(10)) &amp; IF('Input Sheet'!O67="","",'Input Sheet'!$O$9&amp;"= " &amp;'Input Sheet'!O67 &amp; CHAR(10)) &amp; IF('Input Sheet'!P67="","",'Input Sheet'!$P$9&amp;"= " &amp;'Input Sheet'!P67 &amp; CHAR(10)) &amp; IF('Input Sheet'!Q67="","",'Input Sheet'!$Q$9&amp;"= " &amp;'Input Sheet'!Q67 &amp; CHAR(10)) &amp; IF('Input Sheet'!R67="","",'Input Sheet'!$R$9&amp;"= " &amp;'Input Sheet'!R67 &amp; CHAR(10))</f>
        <v/>
      </c>
      <c r="E9" s="19" t="str">
        <f>IF('Input Sheet'!D68="","",'Input Sheet'!$D$9&amp;"= "&amp;'Input Sheet'!D68 &amp; CHAR(10)) &amp; IF('Input Sheet'!E68="","",'Input Sheet'!$E$9&amp;"= "&amp;'Input Sheet'!E68 &amp; CHAR(10)) &amp; IF('Input Sheet'!F68="","",'Input Sheet'!$F$9&amp;"= " &amp;'Input Sheet'!F68 &amp; CHAR(10)) &amp; IF('Input Sheet'!G68="","",'Input Sheet'!$G$9&amp;"= " &amp;'Input Sheet'!G68 &amp; CHAR(10)) &amp; IF('Input Sheet'!H68="","",'Input Sheet'!$H$9&amp;"= " &amp;'Input Sheet'!H68 &amp; CHAR(10)) &amp; IF('Input Sheet'!I68="","",'Input Sheet'!$I$9&amp;"= " &amp;'Input Sheet'!I68 &amp; CHAR(10)) &amp; IF('Input Sheet'!J68="","",'Input Sheet'!$J$9&amp;"= " &amp;'Input Sheet'!J68 &amp; CHAR(10)) &amp; IF('Input Sheet'!K68="","",'Input Sheet'!$K$9&amp;"= " &amp;'Input Sheet'!K68 &amp; CHAR(10)) &amp; IF('Input Sheet'!L68="","",'Input Sheet'!$L$9&amp;"= " &amp;'Input Sheet'!L68 &amp; CHAR(10)) &amp; IF('Input Sheet'!M68="","",'Input Sheet'!$M$9&amp;"= " &amp;'Input Sheet'!M68 &amp; CHAR(10)) &amp; IF('Input Sheet'!N68="","",'Input Sheet'!$N$9&amp;"= " &amp;'Input Sheet'!N68 &amp; CHAR(10)) &amp; IF('Input Sheet'!O68="","",'Input Sheet'!$O$9&amp;"= " &amp;'Input Sheet'!O68 &amp; CHAR(10)) &amp; IF('Input Sheet'!P68="","",'Input Sheet'!$P$9&amp;"= " &amp;'Input Sheet'!P68 &amp; CHAR(10)) &amp; IF('Input Sheet'!Q68="","",'Input Sheet'!$Q$9&amp;"= " &amp;'Input Sheet'!Q68 &amp; CHAR(10)) &amp; IF('Input Sheet'!R68="","",'Input Sheet'!$R$9&amp;"= " &amp;'Input Sheet'!R68 &amp; CHAR(10))</f>
        <v/>
      </c>
      <c r="F9" s="19" t="str">
        <f>IF('Input Sheet'!D69="","",'Input Sheet'!$D$9&amp;"= "&amp;'Input Sheet'!D69 &amp; CHAR(10)) &amp; IF('Input Sheet'!E69="","",'Input Sheet'!$E$9&amp;"= "&amp;'Input Sheet'!E69 &amp; CHAR(10)) &amp; IF('Input Sheet'!F69="","",'Input Sheet'!$F$9&amp;"= " &amp;'Input Sheet'!F69 &amp; CHAR(10)) &amp; IF('Input Sheet'!G69="","",'Input Sheet'!$G$9&amp;"= " &amp;'Input Sheet'!G69 &amp; CHAR(10)) &amp; IF('Input Sheet'!H69="","",'Input Sheet'!$H$9&amp;"= " &amp;'Input Sheet'!H69 &amp; CHAR(10)) &amp; IF('Input Sheet'!I69="","",'Input Sheet'!$I$9&amp;"= " &amp;'Input Sheet'!I69 &amp; CHAR(10)) &amp; IF('Input Sheet'!J69="","",'Input Sheet'!$J$9&amp;"= " &amp;'Input Sheet'!J69 &amp; CHAR(10)) &amp; IF('Input Sheet'!K69="","",'Input Sheet'!$K$9&amp;"= " &amp;'Input Sheet'!K69 &amp; CHAR(10)) &amp; IF('Input Sheet'!L69="","",'Input Sheet'!$L$9&amp;"= " &amp;'Input Sheet'!L69 &amp; CHAR(10)) &amp; IF('Input Sheet'!M69="","",'Input Sheet'!$M$9&amp;"= " &amp;'Input Sheet'!M69 &amp; CHAR(10)) &amp; IF('Input Sheet'!N69="","",'Input Sheet'!$N$9&amp;"= " &amp;'Input Sheet'!N69 &amp; CHAR(10)) &amp; IF('Input Sheet'!O69="","",'Input Sheet'!$O$9&amp;"= " &amp;'Input Sheet'!O69 &amp; CHAR(10)) &amp; IF('Input Sheet'!P69="","",'Input Sheet'!$P$9&amp;"= " &amp;'Input Sheet'!P69 &amp; CHAR(10)) &amp; IF('Input Sheet'!Q69="","",'Input Sheet'!$Q$9&amp;"= " &amp;'Input Sheet'!Q69 &amp; CHAR(10)) &amp; IF('Input Sheet'!R69="","",'Input Sheet'!$R$9&amp;"= " &amp;'Input Sheet'!R69 &amp; CHAR(10))</f>
        <v/>
      </c>
      <c r="G9" s="19" t="str">
        <f>IF('Input Sheet'!D70="","",'Input Sheet'!$D$9&amp;"= "&amp;'Input Sheet'!D70 &amp; CHAR(10)) &amp; IF('Input Sheet'!E70="","",'Input Sheet'!$E$9&amp;"= "&amp;'Input Sheet'!E70 &amp; CHAR(10)) &amp; IF('Input Sheet'!F70="","",'Input Sheet'!$F$9&amp;"= " &amp;'Input Sheet'!F70 &amp; CHAR(10)) &amp; IF('Input Sheet'!G70="","",'Input Sheet'!$G$9&amp;"= " &amp;'Input Sheet'!G70 &amp; CHAR(10)) &amp; IF('Input Sheet'!H70="","",'Input Sheet'!$H$9&amp;"= " &amp;'Input Sheet'!H70 &amp; CHAR(10)) &amp; IF('Input Sheet'!I70="","",'Input Sheet'!$I$9&amp;"= " &amp;'Input Sheet'!I70 &amp; CHAR(10)) &amp; IF('Input Sheet'!J70="","",'Input Sheet'!$J$9&amp;"= " &amp;'Input Sheet'!J70 &amp; CHAR(10)) &amp; IF('Input Sheet'!K70="","",'Input Sheet'!$K$9&amp;"= " &amp;'Input Sheet'!K70 &amp; CHAR(10)) &amp; IF('Input Sheet'!L70="","",'Input Sheet'!$L$9&amp;"= " &amp;'Input Sheet'!L70 &amp; CHAR(10)) &amp; IF('Input Sheet'!M70="","",'Input Sheet'!$M$9&amp;"= " &amp;'Input Sheet'!M70 &amp; CHAR(10)) &amp; IF('Input Sheet'!N70="","",'Input Sheet'!$N$9&amp;"= " &amp;'Input Sheet'!N70 &amp; CHAR(10)) &amp; IF('Input Sheet'!O70="","",'Input Sheet'!$O$9&amp;"= " &amp;'Input Sheet'!O70 &amp; CHAR(10)) &amp; IF('Input Sheet'!P70="","",'Input Sheet'!$P$9&amp;"= " &amp;'Input Sheet'!P70 &amp; CHAR(10)) &amp; IF('Input Sheet'!Q70="","",'Input Sheet'!$Q$9&amp;"= " &amp;'Input Sheet'!Q70 &amp; CHAR(10)) &amp; IF('Input Sheet'!R70="","",'Input Sheet'!$R$9&amp;"= " &amp;'Input Sheet'!R70 &amp; CHAR(10))</f>
        <v/>
      </c>
      <c r="H9" s="19" t="str">
        <f>IF('Input Sheet'!D71="","",'Input Sheet'!$D$9&amp;"= "&amp;'Input Sheet'!D71 &amp; CHAR(10)) &amp; IF('Input Sheet'!E71="","",'Input Sheet'!$E$9&amp;"= "&amp;'Input Sheet'!E71 &amp; CHAR(10)) &amp; IF('Input Sheet'!F71="","",'Input Sheet'!$F$9&amp;"= " &amp;'Input Sheet'!F71 &amp; CHAR(10)) &amp; IF('Input Sheet'!G71="","",'Input Sheet'!$G$9&amp;"= " &amp;'Input Sheet'!G71 &amp; CHAR(10)) &amp; IF('Input Sheet'!H71="","",'Input Sheet'!$H$9&amp;"= " &amp;'Input Sheet'!H71 &amp; CHAR(10)) &amp; IF('Input Sheet'!I71="","",'Input Sheet'!$I$9&amp;"= " &amp;'Input Sheet'!I71 &amp; CHAR(10)) &amp; IF('Input Sheet'!J71="","",'Input Sheet'!$J$9&amp;"= " &amp;'Input Sheet'!J71 &amp; CHAR(10)) &amp; IF('Input Sheet'!K71="","",'Input Sheet'!$K$9&amp;"= " &amp;'Input Sheet'!K71 &amp; CHAR(10)) &amp; IF('Input Sheet'!L71="","",'Input Sheet'!$L$9&amp;"= " &amp;'Input Sheet'!L71 &amp; CHAR(10)) &amp; IF('Input Sheet'!M71="","",'Input Sheet'!$M$9&amp;"= " &amp;'Input Sheet'!M71 &amp; CHAR(10)) &amp; IF('Input Sheet'!N71="","",'Input Sheet'!$N$9&amp;"= " &amp;'Input Sheet'!N71 &amp; CHAR(10)) &amp; IF('Input Sheet'!O71="","",'Input Sheet'!$O$9&amp;"= " &amp;'Input Sheet'!O71 &amp; CHAR(10)) &amp; IF('Input Sheet'!P71="","",'Input Sheet'!$P$9&amp;"= " &amp;'Input Sheet'!P71 &amp; CHAR(10)) &amp; IF('Input Sheet'!Q71="","",'Input Sheet'!$Q$9&amp;"= " &amp;'Input Sheet'!Q71 &amp; CHAR(10)) &amp; IF('Input Sheet'!R71="","",'Input Sheet'!$R$9&amp;"= " &amp;'Input Sheet'!R71 &amp; CHAR(10))</f>
        <v/>
      </c>
    </row>
    <row r="10" spans="2:8" ht="20.45" customHeight="1" x14ac:dyDescent="0.25">
      <c r="B10" s="90">
        <v>43163</v>
      </c>
      <c r="C10" s="90">
        <v>43164</v>
      </c>
      <c r="D10" s="90">
        <v>43165</v>
      </c>
      <c r="E10" s="90">
        <v>43166</v>
      </c>
      <c r="F10" s="90">
        <v>43167</v>
      </c>
      <c r="G10" s="90">
        <v>43168</v>
      </c>
      <c r="H10" s="90">
        <v>43169</v>
      </c>
    </row>
    <row r="11" spans="2:8" ht="210.75" customHeight="1" x14ac:dyDescent="0.25">
      <c r="B11" s="19" t="str">
        <f>IF('Input Sheet'!D72="","",'Input Sheet'!$D$9&amp;"= "&amp;'Input Sheet'!D72 &amp; CHAR(10)) &amp; IF('Input Sheet'!E72="","",'Input Sheet'!$E$9&amp;"= "&amp;'Input Sheet'!E72 &amp; CHAR(10)) &amp; IF('Input Sheet'!F72="","",'Input Sheet'!$F$9&amp;"= " &amp;'Input Sheet'!F72 &amp; CHAR(10)) &amp; IF('Input Sheet'!G72="","",'Input Sheet'!$G$9&amp;"= " &amp;'Input Sheet'!G72 &amp; CHAR(10)) &amp; IF('Input Sheet'!H72="","",'Input Sheet'!$H$9&amp;"= " &amp;'Input Sheet'!H72 &amp; CHAR(10)) &amp; IF('Input Sheet'!I72="","",'Input Sheet'!$I$9&amp;"= " &amp;'Input Sheet'!I72 &amp; CHAR(10)) &amp; IF('Input Sheet'!J72="","",'Input Sheet'!$J$9&amp;"= " &amp;'Input Sheet'!J72 &amp; CHAR(10)) &amp; IF('Input Sheet'!K72="","",'Input Sheet'!$K$9&amp;"= " &amp;'Input Sheet'!K72 &amp; CHAR(10)) &amp; IF('Input Sheet'!L72="","",'Input Sheet'!$L$9&amp;"= " &amp;'Input Sheet'!L72 &amp; CHAR(10)) &amp; IF('Input Sheet'!M72="","",'Input Sheet'!$M$9&amp;"= " &amp;'Input Sheet'!M72 &amp; CHAR(10)) &amp; IF('Input Sheet'!N72="","",'Input Sheet'!$N$9&amp;"= " &amp;'Input Sheet'!N72 &amp; CHAR(10)) &amp; IF('Input Sheet'!O72="","",'Input Sheet'!$O$9&amp;"= " &amp;'Input Sheet'!O72 &amp; CHAR(10)) &amp; IF('Input Sheet'!P72="","",'Input Sheet'!$P$9&amp;"= " &amp;'Input Sheet'!P72 &amp; CHAR(10)) &amp; IF('Input Sheet'!Q72="","",'Input Sheet'!$Q$9&amp;"= " &amp;'Input Sheet'!Q72 &amp; CHAR(10)) &amp; IF('Input Sheet'!R72="","",'Input Sheet'!$R$9&amp;"= " &amp;'Input Sheet'!R72 &amp; CHAR(10))</f>
        <v/>
      </c>
      <c r="C11" s="19" t="str">
        <f>IF('Input Sheet'!D73="","",'Input Sheet'!$D$9&amp;"= "&amp;'Input Sheet'!D73 &amp; CHAR(10)) &amp; IF('Input Sheet'!E73="","",'Input Sheet'!$E$9&amp;"= "&amp;'Input Sheet'!E73 &amp; CHAR(10)) &amp; IF('Input Sheet'!F73="","",'Input Sheet'!$F$9&amp;"= " &amp;'Input Sheet'!F73 &amp; CHAR(10)) &amp; IF('Input Sheet'!G73="","",'Input Sheet'!$G$9&amp;"= " &amp;'Input Sheet'!G73 &amp; CHAR(10)) &amp; IF('Input Sheet'!H73="","",'Input Sheet'!$H$9&amp;"= " &amp;'Input Sheet'!H73 &amp; CHAR(10)) &amp; IF('Input Sheet'!I73="","",'Input Sheet'!$I$9&amp;"= " &amp;'Input Sheet'!I73 &amp; CHAR(10)) &amp; IF('Input Sheet'!J73="","",'Input Sheet'!$J$9&amp;"= " &amp;'Input Sheet'!J73 &amp; CHAR(10)) &amp; IF('Input Sheet'!K73="","",'Input Sheet'!$K$9&amp;"= " &amp;'Input Sheet'!K73 &amp; CHAR(10)) &amp; IF('Input Sheet'!L73="","",'Input Sheet'!$L$9&amp;"= " &amp;'Input Sheet'!L73 &amp; CHAR(10)) &amp; IF('Input Sheet'!M73="","",'Input Sheet'!$M$9&amp;"= " &amp;'Input Sheet'!M73 &amp; CHAR(10)) &amp; IF('Input Sheet'!N73="","",'Input Sheet'!$N$9&amp;"= " &amp;'Input Sheet'!N73 &amp; CHAR(10)) &amp; IF('Input Sheet'!O73="","",'Input Sheet'!$O$9&amp;"= " &amp;'Input Sheet'!O73 &amp; CHAR(10)) &amp; IF('Input Sheet'!P73="","",'Input Sheet'!$P$9&amp;"= " &amp;'Input Sheet'!P73 &amp; CHAR(10)) &amp; IF('Input Sheet'!Q73="","",'Input Sheet'!$Q$9&amp;"= " &amp;'Input Sheet'!Q73 &amp; CHAR(10)) &amp; IF('Input Sheet'!R73="","",'Input Sheet'!$R$9&amp;"= " &amp;'Input Sheet'!R73 &amp; CHAR(10))</f>
        <v/>
      </c>
      <c r="D11" s="19" t="str">
        <f>IF('Input Sheet'!D74="","",'Input Sheet'!$D$9&amp;"= "&amp;'Input Sheet'!D74 &amp; CHAR(10)) &amp; IF('Input Sheet'!E74="","",'Input Sheet'!$E$9&amp;"= "&amp;'Input Sheet'!E74 &amp; CHAR(10)) &amp; IF('Input Sheet'!F74="","",'Input Sheet'!$F$9&amp;"= " &amp;'Input Sheet'!F74 &amp; CHAR(10)) &amp; IF('Input Sheet'!G74="","",'Input Sheet'!$G$9&amp;"= " &amp;'Input Sheet'!G74 &amp; CHAR(10)) &amp; IF('Input Sheet'!H74="","",'Input Sheet'!$H$9&amp;"= " &amp;'Input Sheet'!H74 &amp; CHAR(10)) &amp; IF('Input Sheet'!I74="","",'Input Sheet'!$I$9&amp;"= " &amp;'Input Sheet'!I74 &amp; CHAR(10)) &amp; IF('Input Sheet'!J74="","",'Input Sheet'!$J$9&amp;"= " &amp;'Input Sheet'!J74 &amp; CHAR(10)) &amp; IF('Input Sheet'!K74="","",'Input Sheet'!$K$9&amp;"= " &amp;'Input Sheet'!K74 &amp; CHAR(10)) &amp; IF('Input Sheet'!L74="","",'Input Sheet'!$L$9&amp;"= " &amp;'Input Sheet'!L74 &amp; CHAR(10)) &amp; IF('Input Sheet'!M74="","",'Input Sheet'!$M$9&amp;"= " &amp;'Input Sheet'!M74 &amp; CHAR(10)) &amp; IF('Input Sheet'!N74="","",'Input Sheet'!$N$9&amp;"= " &amp;'Input Sheet'!N74 &amp; CHAR(10)) &amp; IF('Input Sheet'!O74="","",'Input Sheet'!$O$9&amp;"= " &amp;'Input Sheet'!O74 &amp; CHAR(10)) &amp; IF('Input Sheet'!P74="","",'Input Sheet'!$P$9&amp;"= " &amp;'Input Sheet'!P74 &amp; CHAR(10)) &amp; IF('Input Sheet'!Q74="","",'Input Sheet'!$Q$9&amp;"= " &amp;'Input Sheet'!Q74 &amp; CHAR(10)) &amp; IF('Input Sheet'!R74="","",'Input Sheet'!$R$9&amp;"= " &amp;'Input Sheet'!R74 &amp; CHAR(10))</f>
        <v/>
      </c>
      <c r="E11" s="19" t="str">
        <f>IF('Input Sheet'!D75="","",'Input Sheet'!$D$9&amp;"= "&amp;'Input Sheet'!D75 &amp; CHAR(10)) &amp; IF('Input Sheet'!E75="","",'Input Sheet'!$E$9&amp;"= "&amp;'Input Sheet'!E75 &amp; CHAR(10)) &amp; IF('Input Sheet'!F75="","",'Input Sheet'!$F$9&amp;"= " &amp;'Input Sheet'!F75 &amp; CHAR(10)) &amp; IF('Input Sheet'!G75="","",'Input Sheet'!$G$9&amp;"= " &amp;'Input Sheet'!G75 &amp; CHAR(10)) &amp; IF('Input Sheet'!H75="","",'Input Sheet'!$H$9&amp;"= " &amp;'Input Sheet'!H75 &amp; CHAR(10)) &amp; IF('Input Sheet'!I75="","",'Input Sheet'!$I$9&amp;"= " &amp;'Input Sheet'!I75 &amp; CHAR(10)) &amp; IF('Input Sheet'!J75="","",'Input Sheet'!$J$9&amp;"= " &amp;'Input Sheet'!J75 &amp; CHAR(10)) &amp; IF('Input Sheet'!K75="","",'Input Sheet'!$K$9&amp;"= " &amp;'Input Sheet'!K75 &amp; CHAR(10)) &amp; IF('Input Sheet'!L75="","",'Input Sheet'!$L$9&amp;"= " &amp;'Input Sheet'!L75 &amp; CHAR(10)) &amp; IF('Input Sheet'!M75="","",'Input Sheet'!$M$9&amp;"= " &amp;'Input Sheet'!M75 &amp; CHAR(10)) &amp; IF('Input Sheet'!N75="","",'Input Sheet'!$N$9&amp;"= " &amp;'Input Sheet'!N75 &amp; CHAR(10)) &amp; IF('Input Sheet'!O75="","",'Input Sheet'!$O$9&amp;"= " &amp;'Input Sheet'!O75 &amp; CHAR(10)) &amp; IF('Input Sheet'!P75="","",'Input Sheet'!$P$9&amp;"= " &amp;'Input Sheet'!P75 &amp; CHAR(10)) &amp; IF('Input Sheet'!Q75="","",'Input Sheet'!$Q$9&amp;"= " &amp;'Input Sheet'!Q75 &amp; CHAR(10)) &amp; IF('Input Sheet'!R75="","",'Input Sheet'!$R$9&amp;"= " &amp;'Input Sheet'!R75 &amp; CHAR(10))</f>
        <v/>
      </c>
      <c r="F11" s="19" t="str">
        <f>IF('Input Sheet'!D76="","",'Input Sheet'!$D$9&amp;"= "&amp;'Input Sheet'!D76 &amp; CHAR(10)) &amp; IF('Input Sheet'!E76="","",'Input Sheet'!$E$9&amp;"= "&amp;'Input Sheet'!E76 &amp; CHAR(10)) &amp; IF('Input Sheet'!F76="","",'Input Sheet'!$F$9&amp;"= " &amp;'Input Sheet'!F76 &amp; CHAR(10)) &amp; IF('Input Sheet'!G76="","",'Input Sheet'!$G$9&amp;"= " &amp;'Input Sheet'!G76 &amp; CHAR(10)) &amp; IF('Input Sheet'!H76="","",'Input Sheet'!$H$9&amp;"= " &amp;'Input Sheet'!H76 &amp; CHAR(10)) &amp; IF('Input Sheet'!I76="","",'Input Sheet'!$I$9&amp;"= " &amp;'Input Sheet'!I76 &amp; CHAR(10)) &amp; IF('Input Sheet'!J76="","",'Input Sheet'!$J$9&amp;"= " &amp;'Input Sheet'!J76 &amp; CHAR(10)) &amp; IF('Input Sheet'!K76="","",'Input Sheet'!$K$9&amp;"= " &amp;'Input Sheet'!K76 &amp; CHAR(10)) &amp; IF('Input Sheet'!L76="","",'Input Sheet'!$L$9&amp;"= " &amp;'Input Sheet'!L76 &amp; CHAR(10)) &amp; IF('Input Sheet'!M76="","",'Input Sheet'!$M$9&amp;"= " &amp;'Input Sheet'!M76 &amp; CHAR(10)) &amp; IF('Input Sheet'!N76="","",'Input Sheet'!$N$9&amp;"= " &amp;'Input Sheet'!N76 &amp; CHAR(10)) &amp; IF('Input Sheet'!O76="","",'Input Sheet'!$O$9&amp;"= " &amp;'Input Sheet'!O76 &amp; CHAR(10)) &amp; IF('Input Sheet'!P76="","",'Input Sheet'!$P$9&amp;"= " &amp;'Input Sheet'!P76 &amp; CHAR(10)) &amp; IF('Input Sheet'!Q76="","",'Input Sheet'!$Q$9&amp;"= " &amp;'Input Sheet'!Q76 &amp; CHAR(10)) &amp; IF('Input Sheet'!R76="","",'Input Sheet'!$R$9&amp;"= " &amp;'Input Sheet'!R76 &amp; CHAR(10))</f>
        <v/>
      </c>
      <c r="G11" s="19" t="str">
        <f>IF('Input Sheet'!D77="","",'Input Sheet'!$D$9&amp;"= "&amp;'Input Sheet'!D77 &amp; CHAR(10)) &amp; IF('Input Sheet'!E77="","",'Input Sheet'!$E$9&amp;"= "&amp;'Input Sheet'!E77 &amp; CHAR(10)) &amp; IF('Input Sheet'!F77="","",'Input Sheet'!$F$9&amp;"= " &amp;'Input Sheet'!F77 &amp; CHAR(10)) &amp; IF('Input Sheet'!G77="","",'Input Sheet'!$G$9&amp;"= " &amp;'Input Sheet'!G77 &amp; CHAR(10)) &amp; IF('Input Sheet'!H77="","",'Input Sheet'!$H$9&amp;"= " &amp;'Input Sheet'!H77 &amp; CHAR(10)) &amp; IF('Input Sheet'!I77="","",'Input Sheet'!$I$9&amp;"= " &amp;'Input Sheet'!I77 &amp; CHAR(10)) &amp; IF('Input Sheet'!J77="","",'Input Sheet'!$J$9&amp;"= " &amp;'Input Sheet'!J77 &amp; CHAR(10)) &amp; IF('Input Sheet'!K77="","",'Input Sheet'!$K$9&amp;"= " &amp;'Input Sheet'!K77 &amp; CHAR(10)) &amp; IF('Input Sheet'!L77="","",'Input Sheet'!$L$9&amp;"= " &amp;'Input Sheet'!L77 &amp; CHAR(10)) &amp; IF('Input Sheet'!M77="","",'Input Sheet'!$M$9&amp;"= " &amp;'Input Sheet'!M77 &amp; CHAR(10)) &amp; IF('Input Sheet'!N77="","",'Input Sheet'!$N$9&amp;"= " &amp;'Input Sheet'!N77 &amp; CHAR(10)) &amp; IF('Input Sheet'!O77="","",'Input Sheet'!$O$9&amp;"= " &amp;'Input Sheet'!O77 &amp; CHAR(10)) &amp; IF('Input Sheet'!P77="","",'Input Sheet'!$P$9&amp;"= " &amp;'Input Sheet'!P77 &amp; CHAR(10)) &amp; IF('Input Sheet'!Q77="","",'Input Sheet'!$Q$9&amp;"= " &amp;'Input Sheet'!Q77 &amp; CHAR(10)) &amp; IF('Input Sheet'!R77="","",'Input Sheet'!$R$9&amp;"= " &amp;'Input Sheet'!R77 &amp; CHAR(10))</f>
        <v/>
      </c>
      <c r="H11" s="19" t="str">
        <f>IF('Input Sheet'!D78="","",'Input Sheet'!$D$9&amp;"= "&amp;'Input Sheet'!D78 &amp; CHAR(10)) &amp; IF('Input Sheet'!E78="","",'Input Sheet'!$E$9&amp;"= "&amp;'Input Sheet'!E78 &amp; CHAR(10)) &amp; IF('Input Sheet'!F78="","",'Input Sheet'!$F$9&amp;"= " &amp;'Input Sheet'!F78 &amp; CHAR(10)) &amp; IF('Input Sheet'!G78="","",'Input Sheet'!$G$9&amp;"= " &amp;'Input Sheet'!G78 &amp; CHAR(10)) &amp; IF('Input Sheet'!H78="","",'Input Sheet'!$H$9&amp;"= " &amp;'Input Sheet'!H78 &amp; CHAR(10)) &amp; IF('Input Sheet'!I78="","",'Input Sheet'!$I$9&amp;"= " &amp;'Input Sheet'!I78 &amp; CHAR(10)) &amp; IF('Input Sheet'!J78="","",'Input Sheet'!$J$9&amp;"= " &amp;'Input Sheet'!J78 &amp; CHAR(10)) &amp; IF('Input Sheet'!K78="","",'Input Sheet'!$K$9&amp;"= " &amp;'Input Sheet'!K78 &amp; CHAR(10)) &amp; IF('Input Sheet'!L78="","",'Input Sheet'!$L$9&amp;"= " &amp;'Input Sheet'!L78 &amp; CHAR(10)) &amp; IF('Input Sheet'!M78="","",'Input Sheet'!$M$9&amp;"= " &amp;'Input Sheet'!M78 &amp; CHAR(10)) &amp; IF('Input Sheet'!N78="","",'Input Sheet'!$N$9&amp;"= " &amp;'Input Sheet'!N78 &amp; CHAR(10)) &amp; IF('Input Sheet'!O78="","",'Input Sheet'!$O$9&amp;"= " &amp;'Input Sheet'!O78 &amp; CHAR(10)) &amp; IF('Input Sheet'!P78="","",'Input Sheet'!$P$9&amp;"= " &amp;'Input Sheet'!P78 &amp; CHAR(10)) &amp; IF('Input Sheet'!Q78="","",'Input Sheet'!$Q$9&amp;"= " &amp;'Input Sheet'!Q78 &amp; CHAR(10)) &amp; IF('Input Sheet'!R78="","",'Input Sheet'!$R$9&amp;"= " &amp;'Input Sheet'!R78 &amp; CHAR(10))</f>
        <v/>
      </c>
    </row>
    <row r="12" spans="2:8" ht="20.45" customHeight="1" x14ac:dyDescent="0.25">
      <c r="B12" s="90">
        <v>42805</v>
      </c>
      <c r="C12" s="90">
        <v>42806</v>
      </c>
      <c r="D12" s="90">
        <v>42807</v>
      </c>
      <c r="E12" s="90">
        <v>42808</v>
      </c>
      <c r="F12" s="90">
        <v>42809</v>
      </c>
      <c r="G12" s="90">
        <v>42810</v>
      </c>
      <c r="H12" s="90">
        <v>42811</v>
      </c>
    </row>
    <row r="13" spans="2:8" ht="210.75" customHeight="1" x14ac:dyDescent="0.25">
      <c r="B13" s="19" t="str">
        <f>IF('Input Sheet'!D79="","",'Input Sheet'!$D$9&amp;"= "&amp;'Input Sheet'!D79 &amp; CHAR(10)) &amp; IF('Input Sheet'!E79="","",'Input Sheet'!$E$9&amp;"= "&amp;'Input Sheet'!E79 &amp; CHAR(10)) &amp; IF('Input Sheet'!F79="","",'Input Sheet'!$F$9&amp;"= " &amp;'Input Sheet'!F79 &amp; CHAR(10)) &amp; IF('Input Sheet'!G79="","",'Input Sheet'!$G$9&amp;"= " &amp;'Input Sheet'!G79 &amp; CHAR(10)) &amp; IF('Input Sheet'!H79="","",'Input Sheet'!$H$9&amp;"= " &amp;'Input Sheet'!H79 &amp; CHAR(10)) &amp; IF('Input Sheet'!I79="","",'Input Sheet'!$I$9&amp;"= " &amp;'Input Sheet'!I79 &amp; CHAR(10)) &amp; IF('Input Sheet'!J79="","",'Input Sheet'!$J$9&amp;"= " &amp;'Input Sheet'!J79 &amp; CHAR(10)) &amp; IF('Input Sheet'!K79="","",'Input Sheet'!$K$9&amp;"= " &amp;'Input Sheet'!K79 &amp; CHAR(10)) &amp; IF('Input Sheet'!L79="","",'Input Sheet'!$L$9&amp;"= " &amp;'Input Sheet'!L79 &amp; CHAR(10)) &amp; IF('Input Sheet'!M79="","",'Input Sheet'!$M$9&amp;"= " &amp;'Input Sheet'!M79 &amp; CHAR(10)) &amp; IF('Input Sheet'!N79="","",'Input Sheet'!$N$9&amp;"= " &amp;'Input Sheet'!N79 &amp; CHAR(10)) &amp; IF('Input Sheet'!O79="","",'Input Sheet'!$O$9&amp;"= " &amp;'Input Sheet'!O79 &amp; CHAR(10)) &amp; IF('Input Sheet'!P79="","",'Input Sheet'!$P$9&amp;"= " &amp;'Input Sheet'!P79 &amp; CHAR(10)) &amp; IF('Input Sheet'!Q79="","",'Input Sheet'!$Q$9&amp;"= " &amp;'Input Sheet'!Q79 &amp; CHAR(10)) &amp; IF('Input Sheet'!R79="","",'Input Sheet'!$R$9&amp;"= " &amp;'Input Sheet'!R79 &amp; CHAR(10))</f>
        <v/>
      </c>
      <c r="C13" s="19" t="str">
        <f>IF('Input Sheet'!D80="","",'Input Sheet'!$D$9&amp;"= "&amp;'Input Sheet'!D80 &amp; CHAR(10)) &amp; IF('Input Sheet'!E80="","",'Input Sheet'!$E$9&amp;"= "&amp;'Input Sheet'!E80 &amp; CHAR(10)) &amp; IF('Input Sheet'!F80="","",'Input Sheet'!$F$9&amp;"= " &amp;'Input Sheet'!F80 &amp; CHAR(10)) &amp; IF('Input Sheet'!G80="","",'Input Sheet'!$G$9&amp;"= " &amp;'Input Sheet'!G80 &amp; CHAR(10)) &amp; IF('Input Sheet'!H80="","",'Input Sheet'!$H$9&amp;"= " &amp;'Input Sheet'!H80 &amp; CHAR(10)) &amp; IF('Input Sheet'!I80="","",'Input Sheet'!$I$9&amp;"= " &amp;'Input Sheet'!I80 &amp; CHAR(10)) &amp; IF('Input Sheet'!J80="","",'Input Sheet'!$J$9&amp;"= " &amp;'Input Sheet'!J80 &amp; CHAR(10)) &amp; IF('Input Sheet'!K80="","",'Input Sheet'!$K$9&amp;"= " &amp;'Input Sheet'!K80 &amp; CHAR(10)) &amp; IF('Input Sheet'!L80="","",'Input Sheet'!$L$9&amp;"= " &amp;'Input Sheet'!L80 &amp; CHAR(10)) &amp; IF('Input Sheet'!M80="","",'Input Sheet'!$M$9&amp;"= " &amp;'Input Sheet'!M80 &amp; CHAR(10)) &amp; IF('Input Sheet'!N80="","",'Input Sheet'!$N$9&amp;"= " &amp;'Input Sheet'!N80 &amp; CHAR(10)) &amp; IF('Input Sheet'!O80="","",'Input Sheet'!$O$9&amp;"= " &amp;'Input Sheet'!O80 &amp; CHAR(10)) &amp; IF('Input Sheet'!P80="","",'Input Sheet'!$P$9&amp;"= " &amp;'Input Sheet'!P80 &amp; CHAR(10)) &amp; IF('Input Sheet'!Q80="","",'Input Sheet'!$Q$9&amp;"= " &amp;'Input Sheet'!Q80 &amp; CHAR(10)) &amp; IF('Input Sheet'!R80="","",'Input Sheet'!$R$9&amp;"= " &amp;'Input Sheet'!R80 &amp; CHAR(10))</f>
        <v/>
      </c>
      <c r="D13" s="19" t="str">
        <f>IF('Input Sheet'!D81="","",'Input Sheet'!$D$9&amp;"= "&amp;'Input Sheet'!D81 &amp; CHAR(10)) &amp; IF('Input Sheet'!E81="","",'Input Sheet'!$E$9&amp;"= "&amp;'Input Sheet'!E81 &amp; CHAR(10)) &amp; IF('Input Sheet'!F81="","",'Input Sheet'!$F$9&amp;"= " &amp;'Input Sheet'!F81 &amp; CHAR(10)) &amp; IF('Input Sheet'!G81="","",'Input Sheet'!$G$9&amp;"= " &amp;'Input Sheet'!G81 &amp; CHAR(10)) &amp; IF('Input Sheet'!H81="","",'Input Sheet'!$H$9&amp;"= " &amp;'Input Sheet'!H81 &amp; CHAR(10)) &amp; IF('Input Sheet'!I81="","",'Input Sheet'!$I$9&amp;"= " &amp;'Input Sheet'!I81 &amp; CHAR(10)) &amp; IF('Input Sheet'!J81="","",'Input Sheet'!$J$9&amp;"= " &amp;'Input Sheet'!J81 &amp; CHAR(10)) &amp; IF('Input Sheet'!K81="","",'Input Sheet'!$K$9&amp;"= " &amp;'Input Sheet'!K81 &amp; CHAR(10)) &amp; IF('Input Sheet'!L81="","",'Input Sheet'!$L$9&amp;"= " &amp;'Input Sheet'!L81 &amp; CHAR(10)) &amp; IF('Input Sheet'!M81="","",'Input Sheet'!$M$9&amp;"= " &amp;'Input Sheet'!M81 &amp; CHAR(10)) &amp; IF('Input Sheet'!N81="","",'Input Sheet'!$N$9&amp;"= " &amp;'Input Sheet'!N81 &amp; CHAR(10)) &amp; IF('Input Sheet'!O81="","",'Input Sheet'!$O$9&amp;"= " &amp;'Input Sheet'!O81 &amp; CHAR(10)) &amp; IF('Input Sheet'!P81="","",'Input Sheet'!$P$9&amp;"= " &amp;'Input Sheet'!P81 &amp; CHAR(10)) &amp; IF('Input Sheet'!Q81="","",'Input Sheet'!$Q$9&amp;"= " &amp;'Input Sheet'!Q81 &amp; CHAR(10)) &amp; IF('Input Sheet'!R81="","",'Input Sheet'!$R$9&amp;"= " &amp;'Input Sheet'!R81 &amp; CHAR(10))</f>
        <v/>
      </c>
      <c r="E13" s="19" t="str">
        <f>IF('Input Sheet'!D82="","",'Input Sheet'!$D$9&amp;"= "&amp;'Input Sheet'!D82 &amp; CHAR(10)) &amp; IF('Input Sheet'!E82="","",'Input Sheet'!$E$9&amp;"= "&amp;'Input Sheet'!E82 &amp; CHAR(10)) &amp; IF('Input Sheet'!F82="","",'Input Sheet'!$F$9&amp;"= " &amp;'Input Sheet'!F82 &amp; CHAR(10)) &amp; IF('Input Sheet'!G82="","",'Input Sheet'!$G$9&amp;"= " &amp;'Input Sheet'!G82 &amp; CHAR(10)) &amp; IF('Input Sheet'!H82="","",'Input Sheet'!$H$9&amp;"= " &amp;'Input Sheet'!H82 &amp; CHAR(10)) &amp; IF('Input Sheet'!I82="","",'Input Sheet'!$I$9&amp;"= " &amp;'Input Sheet'!I82 &amp; CHAR(10)) &amp; IF('Input Sheet'!J82="","",'Input Sheet'!$J$9&amp;"= " &amp;'Input Sheet'!J82 &amp; CHAR(10)) &amp; IF('Input Sheet'!K82="","",'Input Sheet'!$K$9&amp;"= " &amp;'Input Sheet'!K82 &amp; CHAR(10)) &amp; IF('Input Sheet'!L82="","",'Input Sheet'!$L$9&amp;"= " &amp;'Input Sheet'!L82 &amp; CHAR(10)) &amp; IF('Input Sheet'!M82="","",'Input Sheet'!$M$9&amp;"= " &amp;'Input Sheet'!M82 &amp; CHAR(10)) &amp; IF('Input Sheet'!N82="","",'Input Sheet'!$N$9&amp;"= " &amp;'Input Sheet'!N82 &amp; CHAR(10)) &amp; IF('Input Sheet'!O82="","",'Input Sheet'!$O$9&amp;"= " &amp;'Input Sheet'!O82 &amp; CHAR(10)) &amp; IF('Input Sheet'!P82="","",'Input Sheet'!$P$9&amp;"= " &amp;'Input Sheet'!P82 &amp; CHAR(10)) &amp; IF('Input Sheet'!Q82="","",'Input Sheet'!$Q$9&amp;"= " &amp;'Input Sheet'!Q82 &amp; CHAR(10)) &amp; IF('Input Sheet'!R82="","",'Input Sheet'!$R$9&amp;"= " &amp;'Input Sheet'!R82 &amp; CHAR(10))</f>
        <v/>
      </c>
      <c r="F13" s="19" t="str">
        <f>IF('Input Sheet'!D83="","",'Input Sheet'!$D$9&amp;"= "&amp;'Input Sheet'!D83 &amp; CHAR(10)) &amp; IF('Input Sheet'!E83="","",'Input Sheet'!$E$9&amp;"= "&amp;'Input Sheet'!E83 &amp; CHAR(10)) &amp; IF('Input Sheet'!F83="","",'Input Sheet'!$F$9&amp;"= " &amp;'Input Sheet'!F83 &amp; CHAR(10)) &amp; IF('Input Sheet'!G83="","",'Input Sheet'!$G$9&amp;"= " &amp;'Input Sheet'!G83 &amp; CHAR(10)) &amp; IF('Input Sheet'!H83="","",'Input Sheet'!$H$9&amp;"= " &amp;'Input Sheet'!H83 &amp; CHAR(10)) &amp; IF('Input Sheet'!I83="","",'Input Sheet'!$I$9&amp;"= " &amp;'Input Sheet'!I83 &amp; CHAR(10)) &amp; IF('Input Sheet'!J83="","",'Input Sheet'!$J$9&amp;"= " &amp;'Input Sheet'!J83 &amp; CHAR(10)) &amp; IF('Input Sheet'!K83="","",'Input Sheet'!$K$9&amp;"= " &amp;'Input Sheet'!K83 &amp; CHAR(10)) &amp; IF('Input Sheet'!L83="","",'Input Sheet'!$L$9&amp;"= " &amp;'Input Sheet'!L83 &amp; CHAR(10)) &amp; IF('Input Sheet'!M83="","",'Input Sheet'!$M$9&amp;"= " &amp;'Input Sheet'!M83 &amp; CHAR(10)) &amp; IF('Input Sheet'!N83="","",'Input Sheet'!$N$9&amp;"= " &amp;'Input Sheet'!N83 &amp; CHAR(10)) &amp; IF('Input Sheet'!O83="","",'Input Sheet'!$O$9&amp;"= " &amp;'Input Sheet'!O83 &amp; CHAR(10)) &amp; IF('Input Sheet'!P83="","",'Input Sheet'!$P$9&amp;"= " &amp;'Input Sheet'!P83 &amp; CHAR(10)) &amp; IF('Input Sheet'!Q83="","",'Input Sheet'!$Q$9&amp;"= " &amp;'Input Sheet'!Q83 &amp; CHAR(10)) &amp; IF('Input Sheet'!R83="","",'Input Sheet'!$R$9&amp;"= " &amp;'Input Sheet'!R83 &amp; CHAR(10))</f>
        <v/>
      </c>
      <c r="G13" s="19" t="str">
        <f>IF('Input Sheet'!D84="","",'Input Sheet'!$D$9&amp;"= "&amp;'Input Sheet'!D84 &amp; CHAR(10)) &amp; IF('Input Sheet'!E84="","",'Input Sheet'!$E$9&amp;"= "&amp;'Input Sheet'!E84 &amp; CHAR(10)) &amp; IF('Input Sheet'!F84="","",'Input Sheet'!$F$9&amp;"= " &amp;'Input Sheet'!F84 &amp; CHAR(10)) &amp; IF('Input Sheet'!G84="","",'Input Sheet'!$G$9&amp;"= " &amp;'Input Sheet'!G84 &amp; CHAR(10)) &amp; IF('Input Sheet'!H84="","",'Input Sheet'!$H$9&amp;"= " &amp;'Input Sheet'!H84 &amp; CHAR(10)) &amp; IF('Input Sheet'!I84="","",'Input Sheet'!$I$9&amp;"= " &amp;'Input Sheet'!I84 &amp; CHAR(10)) &amp; IF('Input Sheet'!J84="","",'Input Sheet'!$J$9&amp;"= " &amp;'Input Sheet'!J84 &amp; CHAR(10)) &amp; IF('Input Sheet'!K84="","",'Input Sheet'!$K$9&amp;"= " &amp;'Input Sheet'!K84 &amp; CHAR(10)) &amp; IF('Input Sheet'!L84="","",'Input Sheet'!$L$9&amp;"= " &amp;'Input Sheet'!L84 &amp; CHAR(10)) &amp; IF('Input Sheet'!M84="","",'Input Sheet'!$M$9&amp;"= " &amp;'Input Sheet'!M84 &amp; CHAR(10)) &amp; IF('Input Sheet'!N84="","",'Input Sheet'!$N$9&amp;"= " &amp;'Input Sheet'!N84 &amp; CHAR(10)) &amp; IF('Input Sheet'!O84="","",'Input Sheet'!$O$9&amp;"= " &amp;'Input Sheet'!O84 &amp; CHAR(10)) &amp; IF('Input Sheet'!P84="","",'Input Sheet'!$P$9&amp;"= " &amp;'Input Sheet'!P84 &amp; CHAR(10)) &amp; IF('Input Sheet'!Q84="","",'Input Sheet'!$Q$9&amp;"= " &amp;'Input Sheet'!Q84 &amp; CHAR(10)) &amp; IF('Input Sheet'!R84="","",'Input Sheet'!$R$9&amp;"= " &amp;'Input Sheet'!R84 &amp; CHAR(10))</f>
        <v/>
      </c>
      <c r="H13" s="19" t="str">
        <f>IF('Input Sheet'!D85="","",'Input Sheet'!$D$9&amp;"= "&amp;'Input Sheet'!D85 &amp; CHAR(10)) &amp; IF('Input Sheet'!E85="","",'Input Sheet'!$E$9&amp;"= "&amp;'Input Sheet'!E85 &amp; CHAR(10)) &amp; IF('Input Sheet'!F85="","",'Input Sheet'!$F$9&amp;"= " &amp;'Input Sheet'!F85 &amp; CHAR(10)) &amp; IF('Input Sheet'!G85="","",'Input Sheet'!$G$9&amp;"= " &amp;'Input Sheet'!G85 &amp; CHAR(10)) &amp; IF('Input Sheet'!H85="","",'Input Sheet'!$H$9&amp;"= " &amp;'Input Sheet'!H85 &amp; CHAR(10)) &amp; IF('Input Sheet'!I85="","",'Input Sheet'!$I$9&amp;"= " &amp;'Input Sheet'!I85 &amp; CHAR(10)) &amp; IF('Input Sheet'!J85="","",'Input Sheet'!$J$9&amp;"= " &amp;'Input Sheet'!J85 &amp; CHAR(10)) &amp; IF('Input Sheet'!K85="","",'Input Sheet'!$K$9&amp;"= " &amp;'Input Sheet'!K85 &amp; CHAR(10)) &amp; IF('Input Sheet'!L85="","",'Input Sheet'!$L$9&amp;"= " &amp;'Input Sheet'!L85 &amp; CHAR(10)) &amp; IF('Input Sheet'!M85="","",'Input Sheet'!$M$9&amp;"= " &amp;'Input Sheet'!M85 &amp; CHAR(10)) &amp; IF('Input Sheet'!N85="","",'Input Sheet'!$N$9&amp;"= " &amp;'Input Sheet'!N85 &amp; CHAR(10)) &amp; IF('Input Sheet'!O85="","",'Input Sheet'!$O$9&amp;"= " &amp;'Input Sheet'!O85 &amp; CHAR(10)) &amp; IF('Input Sheet'!P85="","",'Input Sheet'!$P$9&amp;"= " &amp;'Input Sheet'!P85 &amp; CHAR(10)) &amp; IF('Input Sheet'!Q85="","",'Input Sheet'!$Q$9&amp;"= " &amp;'Input Sheet'!Q85 &amp; CHAR(10)) &amp; IF('Input Sheet'!R85="","",'Input Sheet'!$R$9&amp;"= " &amp;'Input Sheet'!R85 &amp; CHAR(10))</f>
        <v/>
      </c>
    </row>
    <row r="14" spans="2:8" ht="20.45" customHeight="1" x14ac:dyDescent="0.25">
      <c r="B14" s="90">
        <v>42812</v>
      </c>
      <c r="C14" s="90">
        <v>42813</v>
      </c>
      <c r="D14" s="90">
        <v>42814</v>
      </c>
      <c r="E14" s="90">
        <v>42815</v>
      </c>
      <c r="F14" s="90">
        <v>42816</v>
      </c>
      <c r="G14" s="90">
        <v>42817</v>
      </c>
      <c r="H14" s="90">
        <v>42818</v>
      </c>
    </row>
    <row r="15" spans="2:8" ht="210.75" customHeight="1" x14ac:dyDescent="0.25">
      <c r="B15" s="19" t="str">
        <f>IF('Input Sheet'!D86="","",'Input Sheet'!$D$9&amp;"= "&amp;'Input Sheet'!D86 &amp; CHAR(10)) &amp; IF('Input Sheet'!E86="","",'Input Sheet'!$E$9&amp;"= "&amp;'Input Sheet'!E86 &amp; CHAR(10)) &amp; IF('Input Sheet'!F86="","",'Input Sheet'!$F$9&amp;"= " &amp;'Input Sheet'!F86 &amp; CHAR(10)) &amp; IF('Input Sheet'!G86="","",'Input Sheet'!$G$9&amp;"= " &amp;'Input Sheet'!G86 &amp; CHAR(10)) &amp; IF('Input Sheet'!H86="","",'Input Sheet'!$H$9&amp;"= " &amp;'Input Sheet'!H86 &amp; CHAR(10)) &amp; IF('Input Sheet'!I86="","",'Input Sheet'!$I$9&amp;"= " &amp;'Input Sheet'!I86 &amp; CHAR(10)) &amp; IF('Input Sheet'!J86="","",'Input Sheet'!$J$9&amp;"= " &amp;'Input Sheet'!J86 &amp; CHAR(10)) &amp; IF('Input Sheet'!K86="","",'Input Sheet'!$K$9&amp;"= " &amp;'Input Sheet'!K86 &amp; CHAR(10)) &amp; IF('Input Sheet'!L86="","",'Input Sheet'!$L$9&amp;"= " &amp;'Input Sheet'!L86 &amp; CHAR(10)) &amp; IF('Input Sheet'!M86="","",'Input Sheet'!$M$9&amp;"= " &amp;'Input Sheet'!M86 &amp; CHAR(10)) &amp; IF('Input Sheet'!N86="","",'Input Sheet'!$N$9&amp;"= " &amp;'Input Sheet'!N86 &amp; CHAR(10)) &amp; IF('Input Sheet'!O86="","",'Input Sheet'!$O$9&amp;"= " &amp;'Input Sheet'!O86 &amp; CHAR(10)) &amp; IF('Input Sheet'!P86="","",'Input Sheet'!$P$9&amp;"= " &amp;'Input Sheet'!P86 &amp; CHAR(10)) &amp; IF('Input Sheet'!Q86="","",'Input Sheet'!$Q$9&amp;"= " &amp;'Input Sheet'!Q86 &amp; CHAR(10)) &amp; IF('Input Sheet'!R86="","",'Input Sheet'!$R$9&amp;"= " &amp;'Input Sheet'!R86 &amp; CHAR(10))</f>
        <v/>
      </c>
      <c r="C15" s="19" t="str">
        <f>IF('Input Sheet'!D87="","",'Input Sheet'!$D$9&amp;"= "&amp;'Input Sheet'!D87 &amp; CHAR(10)) &amp; IF('Input Sheet'!E87="","",'Input Sheet'!$E$9&amp;"= "&amp;'Input Sheet'!E87 &amp; CHAR(10)) &amp; IF('Input Sheet'!F87="","",'Input Sheet'!$F$9&amp;"= " &amp;'Input Sheet'!F87 &amp; CHAR(10)) &amp; IF('Input Sheet'!G87="","",'Input Sheet'!$G$9&amp;"= " &amp;'Input Sheet'!G87 &amp; CHAR(10)) &amp; IF('Input Sheet'!H87="","",'Input Sheet'!$H$9&amp;"= " &amp;'Input Sheet'!H87 &amp; CHAR(10)) &amp; IF('Input Sheet'!I87="","",'Input Sheet'!$I$9&amp;"= " &amp;'Input Sheet'!I87 &amp; CHAR(10)) &amp; IF('Input Sheet'!J87="","",'Input Sheet'!$J$9&amp;"= " &amp;'Input Sheet'!J87 &amp; CHAR(10)) &amp; IF('Input Sheet'!K87="","",'Input Sheet'!$K$9&amp;"= " &amp;'Input Sheet'!K87 &amp; CHAR(10)) &amp; IF('Input Sheet'!L87="","",'Input Sheet'!$L$9&amp;"= " &amp;'Input Sheet'!L87 &amp; CHAR(10)) &amp; IF('Input Sheet'!M87="","",'Input Sheet'!$M$9&amp;"= " &amp;'Input Sheet'!M87 &amp; CHAR(10)) &amp; IF('Input Sheet'!N87="","",'Input Sheet'!$N$9&amp;"= " &amp;'Input Sheet'!N87 &amp; CHAR(10)) &amp; IF('Input Sheet'!O87="","",'Input Sheet'!$O$9&amp;"= " &amp;'Input Sheet'!O87 &amp; CHAR(10)) &amp; IF('Input Sheet'!P87="","",'Input Sheet'!$P$9&amp;"= " &amp;'Input Sheet'!P87 &amp; CHAR(10)) &amp; IF('Input Sheet'!Q87="","",'Input Sheet'!$Q$9&amp;"= " &amp;'Input Sheet'!Q87 &amp; CHAR(10)) &amp; IF('Input Sheet'!R87="","",'Input Sheet'!$R$9&amp;"= " &amp;'Input Sheet'!R87 &amp; CHAR(10))</f>
        <v/>
      </c>
      <c r="D15" s="19" t="str">
        <f>IF('Input Sheet'!D88="","",'Input Sheet'!$D$9&amp;"= "&amp;'Input Sheet'!D88 &amp; CHAR(10)) &amp; IF('Input Sheet'!E88="","",'Input Sheet'!$E$9&amp;"= "&amp;'Input Sheet'!E88 &amp; CHAR(10)) &amp; IF('Input Sheet'!F88="","",'Input Sheet'!$F$9&amp;"= " &amp;'Input Sheet'!F88 &amp; CHAR(10)) &amp; IF('Input Sheet'!G88="","",'Input Sheet'!$G$9&amp;"= " &amp;'Input Sheet'!G88 &amp; CHAR(10)) &amp; IF('Input Sheet'!H88="","",'Input Sheet'!$H$9&amp;"= " &amp;'Input Sheet'!H88 &amp; CHAR(10)) &amp; IF('Input Sheet'!I88="","",'Input Sheet'!$I$9&amp;"= " &amp;'Input Sheet'!I88 &amp; CHAR(10)) &amp; IF('Input Sheet'!J88="","",'Input Sheet'!$J$9&amp;"= " &amp;'Input Sheet'!J88 &amp; CHAR(10)) &amp; IF('Input Sheet'!K88="","",'Input Sheet'!$K$9&amp;"= " &amp;'Input Sheet'!K88 &amp; CHAR(10)) &amp; IF('Input Sheet'!L88="","",'Input Sheet'!$L$9&amp;"= " &amp;'Input Sheet'!L88 &amp; CHAR(10)) &amp; IF('Input Sheet'!M88="","",'Input Sheet'!$M$9&amp;"= " &amp;'Input Sheet'!M88 &amp; CHAR(10)) &amp; IF('Input Sheet'!N88="","",'Input Sheet'!$N$9&amp;"= " &amp;'Input Sheet'!N88 &amp; CHAR(10)) &amp; IF('Input Sheet'!O88="","",'Input Sheet'!$O$9&amp;"= " &amp;'Input Sheet'!O88 &amp; CHAR(10)) &amp; IF('Input Sheet'!P88="","",'Input Sheet'!$P$9&amp;"= " &amp;'Input Sheet'!P88 &amp; CHAR(10)) &amp; IF('Input Sheet'!Q88="","",'Input Sheet'!$Q$9&amp;"= " &amp;'Input Sheet'!Q88 &amp; CHAR(10)) &amp; IF('Input Sheet'!R88="","",'Input Sheet'!$R$9&amp;"= " &amp;'Input Sheet'!R88 &amp; CHAR(10))</f>
        <v/>
      </c>
      <c r="E15" s="19" t="str">
        <f>IF('Input Sheet'!D89="","",'Input Sheet'!$D$9&amp;"= "&amp;'Input Sheet'!D89 &amp; CHAR(10)) &amp; IF('Input Sheet'!E89="","",'Input Sheet'!$E$9&amp;"= "&amp;'Input Sheet'!E89 &amp; CHAR(10)) &amp; IF('Input Sheet'!F89="","",'Input Sheet'!$F$9&amp;"= " &amp;'Input Sheet'!F89 &amp; CHAR(10)) &amp; IF('Input Sheet'!G89="","",'Input Sheet'!$G$9&amp;"= " &amp;'Input Sheet'!G89 &amp; CHAR(10)) &amp; IF('Input Sheet'!H89="","",'Input Sheet'!$H$9&amp;"= " &amp;'Input Sheet'!H89 &amp; CHAR(10)) &amp; IF('Input Sheet'!I89="","",'Input Sheet'!$I$9&amp;"= " &amp;'Input Sheet'!I89 &amp; CHAR(10)) &amp; IF('Input Sheet'!J89="","",'Input Sheet'!$J$9&amp;"= " &amp;'Input Sheet'!J89 &amp; CHAR(10)) &amp; IF('Input Sheet'!K89="","",'Input Sheet'!$K$9&amp;"= " &amp;'Input Sheet'!K89 &amp; CHAR(10)) &amp; IF('Input Sheet'!L89="","",'Input Sheet'!$L$9&amp;"= " &amp;'Input Sheet'!L89 &amp; CHAR(10)) &amp; IF('Input Sheet'!M89="","",'Input Sheet'!$M$9&amp;"= " &amp;'Input Sheet'!M89 &amp; CHAR(10)) &amp; IF('Input Sheet'!N89="","",'Input Sheet'!$N$9&amp;"= " &amp;'Input Sheet'!N89 &amp; CHAR(10)) &amp; IF('Input Sheet'!O89="","",'Input Sheet'!$O$9&amp;"= " &amp;'Input Sheet'!O89 &amp; CHAR(10)) &amp; IF('Input Sheet'!P89="","",'Input Sheet'!$P$9&amp;"= " &amp;'Input Sheet'!P89 &amp; CHAR(10)) &amp; IF('Input Sheet'!Q89="","",'Input Sheet'!$Q$9&amp;"= " &amp;'Input Sheet'!Q89 &amp; CHAR(10)) &amp; IF('Input Sheet'!R89="","",'Input Sheet'!$R$9&amp;"= " &amp;'Input Sheet'!R89 &amp; CHAR(10))</f>
        <v/>
      </c>
      <c r="F15" s="19" t="str">
        <f>IF('Input Sheet'!D90="","",'Input Sheet'!$D$9&amp;"= "&amp;'Input Sheet'!D90 &amp; CHAR(10)) &amp; IF('Input Sheet'!E90="","",'Input Sheet'!$E$9&amp;"= "&amp;'Input Sheet'!E90 &amp; CHAR(10)) &amp; IF('Input Sheet'!F90="","",'Input Sheet'!$F$9&amp;"= " &amp;'Input Sheet'!F90 &amp; CHAR(10)) &amp; IF('Input Sheet'!G90="","",'Input Sheet'!$G$9&amp;"= " &amp;'Input Sheet'!G90 &amp; CHAR(10)) &amp; IF('Input Sheet'!H90="","",'Input Sheet'!$H$9&amp;"= " &amp;'Input Sheet'!H90 &amp; CHAR(10)) &amp; IF('Input Sheet'!I90="","",'Input Sheet'!$I$9&amp;"= " &amp;'Input Sheet'!I90 &amp; CHAR(10)) &amp; IF('Input Sheet'!J90="","",'Input Sheet'!$J$9&amp;"= " &amp;'Input Sheet'!J90 &amp; CHAR(10)) &amp; IF('Input Sheet'!K90="","",'Input Sheet'!$K$9&amp;"= " &amp;'Input Sheet'!K90 &amp; CHAR(10)) &amp; IF('Input Sheet'!L90="","",'Input Sheet'!$L$9&amp;"= " &amp;'Input Sheet'!L90 &amp; CHAR(10)) &amp; IF('Input Sheet'!M90="","",'Input Sheet'!$M$9&amp;"= " &amp;'Input Sheet'!M90 &amp; CHAR(10)) &amp; IF('Input Sheet'!N90="","",'Input Sheet'!$N$9&amp;"= " &amp;'Input Sheet'!N90 &amp; CHAR(10)) &amp; IF('Input Sheet'!O90="","",'Input Sheet'!$O$9&amp;"= " &amp;'Input Sheet'!O90 &amp; CHAR(10)) &amp; IF('Input Sheet'!P90="","",'Input Sheet'!$P$9&amp;"= " &amp;'Input Sheet'!P90 &amp; CHAR(10)) &amp; IF('Input Sheet'!Q90="","",'Input Sheet'!$Q$9&amp;"= " &amp;'Input Sheet'!Q90 &amp; CHAR(10)) &amp; IF('Input Sheet'!R90="","",'Input Sheet'!$R$9&amp;"= " &amp;'Input Sheet'!R90 &amp; CHAR(10))</f>
        <v/>
      </c>
      <c r="G15" s="19" t="str">
        <f>IF('Input Sheet'!D91="","",'Input Sheet'!$D$9&amp;"= "&amp;'Input Sheet'!D91 &amp; CHAR(10)) &amp; IF('Input Sheet'!E91="","",'Input Sheet'!$E$9&amp;"= "&amp;'Input Sheet'!E91 &amp; CHAR(10)) &amp; IF('Input Sheet'!F91="","",'Input Sheet'!$F$9&amp;"= " &amp;'Input Sheet'!F91 &amp; CHAR(10)) &amp; IF('Input Sheet'!G91="","",'Input Sheet'!$G$9&amp;"= " &amp;'Input Sheet'!G91 &amp; CHAR(10)) &amp; IF('Input Sheet'!H91="","",'Input Sheet'!$H$9&amp;"= " &amp;'Input Sheet'!H91 &amp; CHAR(10)) &amp; IF('Input Sheet'!I91="","",'Input Sheet'!$I$9&amp;"= " &amp;'Input Sheet'!I91 &amp; CHAR(10)) &amp; IF('Input Sheet'!J91="","",'Input Sheet'!$J$9&amp;"= " &amp;'Input Sheet'!J91 &amp; CHAR(10)) &amp; IF('Input Sheet'!K91="","",'Input Sheet'!$K$9&amp;"= " &amp;'Input Sheet'!K91 &amp; CHAR(10)) &amp; IF('Input Sheet'!L91="","",'Input Sheet'!$L$9&amp;"= " &amp;'Input Sheet'!L91 &amp; CHAR(10)) &amp; IF('Input Sheet'!M91="","",'Input Sheet'!$M$9&amp;"= " &amp;'Input Sheet'!M91 &amp; CHAR(10)) &amp; IF('Input Sheet'!N91="","",'Input Sheet'!$N$9&amp;"= " &amp;'Input Sheet'!N91 &amp; CHAR(10)) &amp; IF('Input Sheet'!O91="","",'Input Sheet'!$O$9&amp;"= " &amp;'Input Sheet'!O91 &amp; CHAR(10)) &amp; IF('Input Sheet'!P91="","",'Input Sheet'!$P$9&amp;"= " &amp;'Input Sheet'!P91 &amp; CHAR(10)) &amp; IF('Input Sheet'!Q91="","",'Input Sheet'!$Q$9&amp;"= " &amp;'Input Sheet'!Q91 &amp; CHAR(10)) &amp; IF('Input Sheet'!R91="","",'Input Sheet'!$R$9&amp;"= " &amp;'Input Sheet'!R91 &amp; CHAR(10))</f>
        <v/>
      </c>
      <c r="H15" s="19" t="str">
        <f>IF('Input Sheet'!D92="","",'Input Sheet'!$D$9&amp;"= "&amp;'Input Sheet'!D92 &amp; CHAR(10)) &amp; IF('Input Sheet'!E92="","",'Input Sheet'!$E$9&amp;"= "&amp;'Input Sheet'!E92 &amp; CHAR(10)) &amp; IF('Input Sheet'!F92="","",'Input Sheet'!$F$9&amp;"= " &amp;'Input Sheet'!F92 &amp; CHAR(10)) &amp; IF('Input Sheet'!G92="","",'Input Sheet'!$G$9&amp;"= " &amp;'Input Sheet'!G92 &amp; CHAR(10)) &amp; IF('Input Sheet'!H92="","",'Input Sheet'!$H$9&amp;"= " &amp;'Input Sheet'!H92 &amp; CHAR(10)) &amp; IF('Input Sheet'!I92="","",'Input Sheet'!$I$9&amp;"= " &amp;'Input Sheet'!I92 &amp; CHAR(10)) &amp; IF('Input Sheet'!J92="","",'Input Sheet'!$J$9&amp;"= " &amp;'Input Sheet'!J92 &amp; CHAR(10)) &amp; IF('Input Sheet'!K92="","",'Input Sheet'!$K$9&amp;"= " &amp;'Input Sheet'!K92 &amp; CHAR(10)) &amp; IF('Input Sheet'!L92="","",'Input Sheet'!$L$9&amp;"= " &amp;'Input Sheet'!L92 &amp; CHAR(10)) &amp; IF('Input Sheet'!M92="","",'Input Sheet'!$M$9&amp;"= " &amp;'Input Sheet'!M92 &amp; CHAR(10)) &amp; IF('Input Sheet'!N92="","",'Input Sheet'!$N$9&amp;"= " &amp;'Input Sheet'!N92 &amp; CHAR(10)) &amp; IF('Input Sheet'!O92="","",'Input Sheet'!$O$9&amp;"= " &amp;'Input Sheet'!O92 &amp; CHAR(10)) &amp; IF('Input Sheet'!P92="","",'Input Sheet'!$P$9&amp;"= " &amp;'Input Sheet'!P92 &amp; CHAR(10)) &amp; IF('Input Sheet'!Q92="","",'Input Sheet'!$Q$9&amp;"= " &amp;'Input Sheet'!Q92 &amp; CHAR(10)) &amp; IF('Input Sheet'!R92="","",'Input Sheet'!$R$9&amp;"= " &amp;'Input Sheet'!R92 &amp; CHAR(10))</f>
        <v/>
      </c>
    </row>
    <row r="16" spans="2:8" ht="20.45" customHeight="1" x14ac:dyDescent="0.25">
      <c r="B16" s="90">
        <v>42819</v>
      </c>
      <c r="C16" s="90">
        <v>42820</v>
      </c>
      <c r="D16" s="90">
        <v>42821</v>
      </c>
      <c r="E16" s="90">
        <v>42822</v>
      </c>
      <c r="F16" s="90">
        <v>42823</v>
      </c>
      <c r="G16" s="90">
        <v>42824</v>
      </c>
      <c r="H16" s="90">
        <v>42825</v>
      </c>
    </row>
    <row r="17" spans="2:8" ht="210.75" customHeight="1" x14ac:dyDescent="0.25">
      <c r="B17" s="19" t="str">
        <f>IF('Input Sheet'!D93="","",'Input Sheet'!$D$9&amp;"= "&amp;'Input Sheet'!D93 &amp; CHAR(10)) &amp; IF('Input Sheet'!E93="","",'Input Sheet'!$E$9&amp;"= "&amp;'Input Sheet'!E93 &amp; CHAR(10)) &amp; IF('Input Sheet'!F93="","",'Input Sheet'!$F$9&amp;"= " &amp;'Input Sheet'!F93 &amp; CHAR(10)) &amp; IF('Input Sheet'!G93="","",'Input Sheet'!$G$9&amp;"= " &amp;'Input Sheet'!G93 &amp; CHAR(10)) &amp; IF('Input Sheet'!H93="","",'Input Sheet'!$H$9&amp;"= " &amp;'Input Sheet'!H93 &amp; CHAR(10)) &amp; IF('Input Sheet'!I93="","",'Input Sheet'!$I$9&amp;"= " &amp;'Input Sheet'!I93 &amp; CHAR(10)) &amp; IF('Input Sheet'!J93="","",'Input Sheet'!$J$9&amp;"= " &amp;'Input Sheet'!J93 &amp; CHAR(10)) &amp; IF('Input Sheet'!K93="","",'Input Sheet'!$K$9&amp;"= " &amp;'Input Sheet'!K93 &amp; CHAR(10)) &amp; IF('Input Sheet'!L93="","",'Input Sheet'!$L$9&amp;"= " &amp;'Input Sheet'!L93 &amp; CHAR(10)) &amp; IF('Input Sheet'!M93="","",'Input Sheet'!$M$9&amp;"= " &amp;'Input Sheet'!M93 &amp; CHAR(10)) &amp; IF('Input Sheet'!N93="","",'Input Sheet'!$N$9&amp;"= " &amp;'Input Sheet'!N93 &amp; CHAR(10)) &amp; IF('Input Sheet'!O93="","",'Input Sheet'!$O$9&amp;"= " &amp;'Input Sheet'!O93 &amp; CHAR(10)) &amp; IF('Input Sheet'!P93="","",'Input Sheet'!$P$9&amp;"= " &amp;'Input Sheet'!P93 &amp; CHAR(10)) &amp; IF('Input Sheet'!Q93="","",'Input Sheet'!$Q$9&amp;"= " &amp;'Input Sheet'!Q93 &amp; CHAR(10)) &amp; IF('Input Sheet'!R93="","",'Input Sheet'!$R$9&amp;"= " &amp;'Input Sheet'!R93 &amp; CHAR(10))</f>
        <v/>
      </c>
      <c r="C17" s="19" t="str">
        <f>IF('Input Sheet'!D94="","",'Input Sheet'!$D$9&amp;"= "&amp;'Input Sheet'!D94 &amp; CHAR(10)) &amp; IF('Input Sheet'!E94="","",'Input Sheet'!$E$9&amp;"= "&amp;'Input Sheet'!E94 &amp; CHAR(10)) &amp; IF('Input Sheet'!F94="","",'Input Sheet'!$F$9&amp;"= " &amp;'Input Sheet'!F94 &amp; CHAR(10)) &amp; IF('Input Sheet'!G94="","",'Input Sheet'!$G$9&amp;"= " &amp;'Input Sheet'!G94 &amp; CHAR(10)) &amp; IF('Input Sheet'!H94="","",'Input Sheet'!$H$9&amp;"= " &amp;'Input Sheet'!H94 &amp; CHAR(10)) &amp; IF('Input Sheet'!I94="","",'Input Sheet'!$I$9&amp;"= " &amp;'Input Sheet'!I94 &amp; CHAR(10)) &amp; IF('Input Sheet'!J94="","",'Input Sheet'!$J$9&amp;"= " &amp;'Input Sheet'!J94 &amp; CHAR(10)) &amp; IF('Input Sheet'!K94="","",'Input Sheet'!$K$9&amp;"= " &amp;'Input Sheet'!K94 &amp; CHAR(10)) &amp; IF('Input Sheet'!L94="","",'Input Sheet'!$L$9&amp;"= " &amp;'Input Sheet'!L94 &amp; CHAR(10)) &amp; IF('Input Sheet'!M94="","",'Input Sheet'!$M$9&amp;"= " &amp;'Input Sheet'!M94 &amp; CHAR(10)) &amp; IF('Input Sheet'!N94="","",'Input Sheet'!$N$9&amp;"= " &amp;'Input Sheet'!N94 &amp; CHAR(10)) &amp; IF('Input Sheet'!O94="","",'Input Sheet'!$O$9&amp;"= " &amp;'Input Sheet'!O94 &amp; CHAR(10)) &amp; IF('Input Sheet'!P94="","",'Input Sheet'!$P$9&amp;"= " &amp;'Input Sheet'!P94 &amp; CHAR(10)) &amp; IF('Input Sheet'!Q94="","",'Input Sheet'!$Q$9&amp;"= " &amp;'Input Sheet'!Q94 &amp; CHAR(10)) &amp; IF('Input Sheet'!R94="","",'Input Sheet'!$R$9&amp;"= " &amp;'Input Sheet'!R94 &amp; CHAR(10))</f>
        <v/>
      </c>
      <c r="D17" s="19" t="str">
        <f>IF('Input Sheet'!D95="","",'Input Sheet'!$D$9&amp;"= "&amp;'Input Sheet'!D95 &amp; CHAR(10)) &amp; IF('Input Sheet'!E95="","",'Input Sheet'!$E$9&amp;"= "&amp;'Input Sheet'!E95 &amp; CHAR(10)) &amp; IF('Input Sheet'!F95="","",'Input Sheet'!$F$9&amp;"= " &amp;'Input Sheet'!F95 &amp; CHAR(10)) &amp; IF('Input Sheet'!G95="","",'Input Sheet'!$G$9&amp;"= " &amp;'Input Sheet'!G95 &amp; CHAR(10)) &amp; IF('Input Sheet'!H95="","",'Input Sheet'!$H$9&amp;"= " &amp;'Input Sheet'!H95 &amp; CHAR(10)) &amp; IF('Input Sheet'!I95="","",'Input Sheet'!$I$9&amp;"= " &amp;'Input Sheet'!I95 &amp; CHAR(10)) &amp; IF('Input Sheet'!J95="","",'Input Sheet'!$J$9&amp;"= " &amp;'Input Sheet'!J95 &amp; CHAR(10)) &amp; IF('Input Sheet'!K95="","",'Input Sheet'!$K$9&amp;"= " &amp;'Input Sheet'!K95 &amp; CHAR(10)) &amp; IF('Input Sheet'!L95="","",'Input Sheet'!$L$9&amp;"= " &amp;'Input Sheet'!L95 &amp; CHAR(10)) &amp; IF('Input Sheet'!M95="","",'Input Sheet'!$M$9&amp;"= " &amp;'Input Sheet'!M95 &amp; CHAR(10)) &amp; IF('Input Sheet'!N95="","",'Input Sheet'!$N$9&amp;"= " &amp;'Input Sheet'!N95 &amp; CHAR(10)) &amp; IF('Input Sheet'!O95="","",'Input Sheet'!$O$9&amp;"= " &amp;'Input Sheet'!O95 &amp; CHAR(10)) &amp; IF('Input Sheet'!P95="","",'Input Sheet'!$P$9&amp;"= " &amp;'Input Sheet'!P95 &amp; CHAR(10)) &amp; IF('Input Sheet'!Q95="","",'Input Sheet'!$Q$9&amp;"= " &amp;'Input Sheet'!Q95 &amp; CHAR(10)) &amp; IF('Input Sheet'!R95="","",'Input Sheet'!$R$9&amp;"= " &amp;'Input Sheet'!R95 &amp; CHAR(10))</f>
        <v/>
      </c>
      <c r="E17" s="19" t="str">
        <f>IF('Input Sheet'!D96="","",'Input Sheet'!$D$9&amp;"= "&amp;'Input Sheet'!D96 &amp; CHAR(10)) &amp; IF('Input Sheet'!E96="","",'Input Sheet'!$E$9&amp;"= "&amp;'Input Sheet'!E96 &amp; CHAR(10)) &amp; IF('Input Sheet'!F96="","",'Input Sheet'!$F$9&amp;"= " &amp;'Input Sheet'!F96 &amp; CHAR(10)) &amp; IF('Input Sheet'!G96="","",'Input Sheet'!$G$9&amp;"= " &amp;'Input Sheet'!G96 &amp; CHAR(10)) &amp; IF('Input Sheet'!H96="","",'Input Sheet'!$H$9&amp;"= " &amp;'Input Sheet'!H96 &amp; CHAR(10)) &amp; IF('Input Sheet'!I96="","",'Input Sheet'!$I$9&amp;"= " &amp;'Input Sheet'!I96 &amp; CHAR(10)) &amp; IF('Input Sheet'!J96="","",'Input Sheet'!$J$9&amp;"= " &amp;'Input Sheet'!J96 &amp; CHAR(10)) &amp; IF('Input Sheet'!K96="","",'Input Sheet'!$K$9&amp;"= " &amp;'Input Sheet'!K96 &amp; CHAR(10)) &amp; IF('Input Sheet'!L96="","",'Input Sheet'!$L$9&amp;"= " &amp;'Input Sheet'!L96 &amp; CHAR(10)) &amp; IF('Input Sheet'!M96="","",'Input Sheet'!$M$9&amp;"= " &amp;'Input Sheet'!M96 &amp; CHAR(10)) &amp; IF('Input Sheet'!N96="","",'Input Sheet'!$N$9&amp;"= " &amp;'Input Sheet'!N96 &amp; CHAR(10)) &amp; IF('Input Sheet'!O96="","",'Input Sheet'!$O$9&amp;"= " &amp;'Input Sheet'!O96 &amp; CHAR(10)) &amp; IF('Input Sheet'!P96="","",'Input Sheet'!$P$9&amp;"= " &amp;'Input Sheet'!P96 &amp; CHAR(10)) &amp; IF('Input Sheet'!Q96="","",'Input Sheet'!$Q$9&amp;"= " &amp;'Input Sheet'!Q96 &amp; CHAR(10)) &amp; IF('Input Sheet'!R96="","",'Input Sheet'!$R$9&amp;"= " &amp;'Input Sheet'!R96 &amp; CHAR(10))</f>
        <v/>
      </c>
      <c r="F17" s="19" t="str">
        <f>IF('Input Sheet'!D97="","",'Input Sheet'!$D$9&amp;"= "&amp;'Input Sheet'!D97 &amp; CHAR(10)) &amp; IF('Input Sheet'!E97="","",'Input Sheet'!$E$9&amp;"= "&amp;'Input Sheet'!E97 &amp; CHAR(10)) &amp; IF('Input Sheet'!F97="","",'Input Sheet'!$F$9&amp;"= " &amp;'Input Sheet'!F97 &amp; CHAR(10)) &amp; IF('Input Sheet'!G97="","",'Input Sheet'!$G$9&amp;"= " &amp;'Input Sheet'!G97 &amp; CHAR(10)) &amp; IF('Input Sheet'!H97="","",'Input Sheet'!$H$9&amp;"= " &amp;'Input Sheet'!H97 &amp; CHAR(10)) &amp; IF('Input Sheet'!I97="","",'Input Sheet'!$I$9&amp;"= " &amp;'Input Sheet'!I97 &amp; CHAR(10)) &amp; IF('Input Sheet'!J97="","",'Input Sheet'!$J$9&amp;"= " &amp;'Input Sheet'!J97 &amp; CHAR(10)) &amp; IF('Input Sheet'!K97="","",'Input Sheet'!$K$9&amp;"= " &amp;'Input Sheet'!K97 &amp; CHAR(10)) &amp; IF('Input Sheet'!L97="","",'Input Sheet'!$L$9&amp;"= " &amp;'Input Sheet'!L97 &amp; CHAR(10)) &amp; IF('Input Sheet'!M97="","",'Input Sheet'!$M$9&amp;"= " &amp;'Input Sheet'!M97 &amp; CHAR(10)) &amp; IF('Input Sheet'!N97="","",'Input Sheet'!$N$9&amp;"= " &amp;'Input Sheet'!N97 &amp; CHAR(10)) &amp; IF('Input Sheet'!O97="","",'Input Sheet'!$O$9&amp;"= " &amp;'Input Sheet'!O97 &amp; CHAR(10)) &amp; IF('Input Sheet'!P97="","",'Input Sheet'!$P$9&amp;"= " &amp;'Input Sheet'!P97 &amp; CHAR(10)) &amp; IF('Input Sheet'!Q97="","",'Input Sheet'!$Q$9&amp;"= " &amp;'Input Sheet'!Q97 &amp; CHAR(10)) &amp; IF('Input Sheet'!R97="","",'Input Sheet'!$R$9&amp;"= " &amp;'Input Sheet'!R97 &amp; CHAR(10))</f>
        <v/>
      </c>
      <c r="G17" s="19" t="str">
        <f>IF('Input Sheet'!D98="","",'Input Sheet'!$D$9&amp;"= "&amp;'Input Sheet'!D98 &amp; CHAR(10)) &amp; IF('Input Sheet'!E98="","",'Input Sheet'!$E$9&amp;"= "&amp;'Input Sheet'!E98 &amp; CHAR(10)) &amp; IF('Input Sheet'!F98="","",'Input Sheet'!$F$9&amp;"= " &amp;'Input Sheet'!F98 &amp; CHAR(10)) &amp; IF('Input Sheet'!G98="","",'Input Sheet'!$G$9&amp;"= " &amp;'Input Sheet'!G98 &amp; CHAR(10)) &amp; IF('Input Sheet'!H98="","",'Input Sheet'!$H$9&amp;"= " &amp;'Input Sheet'!H98 &amp; CHAR(10)) &amp; IF('Input Sheet'!I98="","",'Input Sheet'!$I$9&amp;"= " &amp;'Input Sheet'!I98 &amp; CHAR(10)) &amp; IF('Input Sheet'!J98="","",'Input Sheet'!$J$9&amp;"= " &amp;'Input Sheet'!J98 &amp; CHAR(10)) &amp; IF('Input Sheet'!K98="","",'Input Sheet'!$K$9&amp;"= " &amp;'Input Sheet'!K98 &amp; CHAR(10)) &amp; IF('Input Sheet'!L98="","",'Input Sheet'!$L$9&amp;"= " &amp;'Input Sheet'!L98 &amp; CHAR(10)) &amp; IF('Input Sheet'!M98="","",'Input Sheet'!$M$9&amp;"= " &amp;'Input Sheet'!M98 &amp; CHAR(10)) &amp; IF('Input Sheet'!N98="","",'Input Sheet'!$N$9&amp;"= " &amp;'Input Sheet'!N98 &amp; CHAR(10)) &amp; IF('Input Sheet'!O98="","",'Input Sheet'!$O$9&amp;"= " &amp;'Input Sheet'!O98 &amp; CHAR(10)) &amp; IF('Input Sheet'!P98="","",'Input Sheet'!$P$9&amp;"= " &amp;'Input Sheet'!P98 &amp; CHAR(10)) &amp; IF('Input Sheet'!Q98="","",'Input Sheet'!$Q$9&amp;"= " &amp;'Input Sheet'!Q98 &amp; CHAR(10)) &amp; IF('Input Sheet'!R98="","",'Input Sheet'!$R$9&amp;"= " &amp;'Input Sheet'!R98 &amp; CHAR(10))</f>
        <v/>
      </c>
      <c r="H17" s="19" t="str">
        <f>IF('Input Sheet'!D99="","",'Input Sheet'!$D$9&amp;"= "&amp;'Input Sheet'!D99 &amp; CHAR(10)) &amp; IF('Input Sheet'!E99="","",'Input Sheet'!$E$9&amp;"= "&amp;'Input Sheet'!E99 &amp; CHAR(10)) &amp; IF('Input Sheet'!F99="","",'Input Sheet'!$F$9&amp;"= " &amp;'Input Sheet'!F99 &amp; CHAR(10)) &amp; IF('Input Sheet'!G99="","",'Input Sheet'!$G$9&amp;"= " &amp;'Input Sheet'!G99 &amp; CHAR(10)) &amp; IF('Input Sheet'!H99="","",'Input Sheet'!$H$9&amp;"= " &amp;'Input Sheet'!H99 &amp; CHAR(10)) &amp; IF('Input Sheet'!I99="","",'Input Sheet'!$I$9&amp;"= " &amp;'Input Sheet'!I99 &amp; CHAR(10)) &amp; IF('Input Sheet'!J99="","",'Input Sheet'!$J$9&amp;"= " &amp;'Input Sheet'!J99 &amp; CHAR(10)) &amp; IF('Input Sheet'!K99="","",'Input Sheet'!$K$9&amp;"= " &amp;'Input Sheet'!K99 &amp; CHAR(10)) &amp; IF('Input Sheet'!L99="","",'Input Sheet'!$L$9&amp;"= " &amp;'Input Sheet'!L99 &amp; CHAR(10)) &amp; IF('Input Sheet'!M99="","",'Input Sheet'!$M$9&amp;"= " &amp;'Input Sheet'!M99 &amp; CHAR(10)) &amp; IF('Input Sheet'!N99="","",'Input Sheet'!$N$9&amp;"= " &amp;'Input Sheet'!N99 &amp; CHAR(10)) &amp; IF('Input Sheet'!O99="","",'Input Sheet'!$O$9&amp;"= " &amp;'Input Sheet'!O99 &amp; CHAR(10)) &amp; IF('Input Sheet'!P99="","",'Input Sheet'!$P$9&amp;"= " &amp;'Input Sheet'!P99 &amp; CHAR(10)) &amp; IF('Input Sheet'!Q99="","",'Input Sheet'!$Q$9&amp;"= " &amp;'Input Sheet'!Q99 &amp; CHAR(10)) &amp; IF('Input Sheet'!R99="","",'Input Sheet'!$R$9&amp;"= " &amp;'Input Sheet'!R99 &amp; CHAR(10))</f>
        <v/>
      </c>
    </row>
    <row r="18" spans="2:8" ht="20.45" customHeight="1" x14ac:dyDescent="0.25"/>
    <row r="19" spans="2:8" ht="210.75" customHeight="1" x14ac:dyDescent="0.25"/>
    <row r="20" spans="2:8" ht="16.899999999999999" customHeight="1" x14ac:dyDescent="0.25"/>
    <row r="29" spans="2:8" ht="15" x14ac:dyDescent="0.25">
      <c r="B29" s="6"/>
    </row>
    <row r="30" spans="2:8" ht="15" x14ac:dyDescent="0.25">
      <c r="B30" s="7"/>
    </row>
  </sheetData>
  <sheetProtection algorithmName="SHA-512" hashValue="gcnyvSAz5hTvlokUlX4I2bHXZlU9etpFmZotz+gsUbromWyCNFafNkjPGwdQ8I3+q06pHDgg5MSn7bEdhZfSCA==" saltValue="UP3Hd6uC6LFqR/hUsr1ApA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28"/>
  <sheetViews>
    <sheetView showGridLines="0" zoomScale="80" zoomScaleNormal="80" workbookViewId="0">
      <selection activeCell="L9" sqref="L9"/>
    </sheetView>
  </sheetViews>
  <sheetFormatPr defaultRowHeight="15.75" customHeight="1" x14ac:dyDescent="0.25"/>
  <cols>
    <col min="1" max="1" width="3.42578125" customWidth="1"/>
    <col min="2" max="8" width="26.14062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97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0">
        <v>43191</v>
      </c>
      <c r="C8" s="90">
        <v>43192</v>
      </c>
      <c r="D8" s="90">
        <v>43193</v>
      </c>
      <c r="E8" s="90">
        <v>43194</v>
      </c>
      <c r="F8" s="90">
        <v>43195</v>
      </c>
      <c r="G8" s="90">
        <v>43196</v>
      </c>
      <c r="H8" s="90">
        <v>43197</v>
      </c>
    </row>
    <row r="9" spans="2:8" ht="210.75" customHeight="1" x14ac:dyDescent="0.25">
      <c r="B9" s="19" t="str">
        <f>IF('Input Sheet'!D100="","",'Input Sheet'!$D$9&amp;"= "&amp;'Input Sheet'!D100 &amp; CHAR(10)) &amp; IF('Input Sheet'!E100="","",'Input Sheet'!$E$9&amp;"= "&amp;'Input Sheet'!E100 &amp; CHAR(10)) &amp; IF('Input Sheet'!F100="","",'Input Sheet'!$F$9&amp;"= " &amp;'Input Sheet'!F100 &amp; CHAR(10)) &amp; IF('Input Sheet'!G100="","",'Input Sheet'!$G$9&amp;"= " &amp;'Input Sheet'!G100 &amp; CHAR(10)) &amp; IF('Input Sheet'!H100="","",'Input Sheet'!$H$9&amp;"= " &amp;'Input Sheet'!H100 &amp; CHAR(10)) &amp; IF('Input Sheet'!I100="","",'Input Sheet'!$I$9&amp;"= " &amp;'Input Sheet'!I100 &amp; CHAR(10)) &amp; IF('Input Sheet'!J100="","",'Input Sheet'!$J$9&amp;"= " &amp;'Input Sheet'!J100 &amp; CHAR(10)) &amp; IF('Input Sheet'!K100="","",'Input Sheet'!$K$9&amp;"= " &amp;'Input Sheet'!K100 &amp; CHAR(10)) &amp; IF('Input Sheet'!L100="","",'Input Sheet'!$L$9&amp;"= " &amp;'Input Sheet'!L100 &amp; CHAR(10)) &amp; IF('Input Sheet'!M100="","",'Input Sheet'!$M$9&amp;"= " &amp;'Input Sheet'!M100 &amp; CHAR(10)) &amp; IF('Input Sheet'!N100="","",'Input Sheet'!$N$9&amp;"= " &amp;'Input Sheet'!N100 &amp; CHAR(10)) &amp; IF('Input Sheet'!O100="","",'Input Sheet'!$O$9&amp;"= " &amp;'Input Sheet'!O100 &amp; CHAR(10)) &amp; IF('Input Sheet'!P100="","",'Input Sheet'!$P$9&amp;"= " &amp;'Input Sheet'!P100 &amp; CHAR(10)) &amp; IF('Input Sheet'!Q100="","",'Input Sheet'!$Q$9&amp;"= " &amp;'Input Sheet'!Q100 &amp; CHAR(10)) &amp; IF('Input Sheet'!R100="","",'Input Sheet'!$R$9&amp;"= " &amp;'Input Sheet'!R100 &amp; CHAR(10))</f>
        <v/>
      </c>
      <c r="C9" s="19" t="str">
        <f>IF('Input Sheet'!D101="","",'Input Sheet'!$D$9&amp;"= "&amp;'Input Sheet'!D101 &amp; CHAR(10)) &amp; IF('Input Sheet'!E101="","",'Input Sheet'!$E$9&amp;"= "&amp;'Input Sheet'!E101 &amp; CHAR(10)) &amp; IF('Input Sheet'!F101="","",'Input Sheet'!$F$9&amp;"= " &amp;'Input Sheet'!F101 &amp; CHAR(10)) &amp; IF('Input Sheet'!G101="","",'Input Sheet'!$G$9&amp;"= " &amp;'Input Sheet'!G101 &amp; CHAR(10)) &amp; IF('Input Sheet'!H101="","",'Input Sheet'!$H$9&amp;"= " &amp;'Input Sheet'!H101 &amp; CHAR(10)) &amp; IF('Input Sheet'!I101="","",'Input Sheet'!$I$9&amp;"= " &amp;'Input Sheet'!I101 &amp; CHAR(10)) &amp; IF('Input Sheet'!J101="","",'Input Sheet'!$J$9&amp;"= " &amp;'Input Sheet'!J101 &amp; CHAR(10)) &amp; IF('Input Sheet'!K101="","",'Input Sheet'!$K$9&amp;"= " &amp;'Input Sheet'!K101 &amp; CHAR(10)) &amp; IF('Input Sheet'!L101="","",'Input Sheet'!$L$9&amp;"= " &amp;'Input Sheet'!L101 &amp; CHAR(10)) &amp; IF('Input Sheet'!M101="","",'Input Sheet'!$M$9&amp;"= " &amp;'Input Sheet'!M101 &amp; CHAR(10)) &amp; IF('Input Sheet'!N101="","",'Input Sheet'!$N$9&amp;"= " &amp;'Input Sheet'!N101 &amp; CHAR(10)) &amp; IF('Input Sheet'!O101="","",'Input Sheet'!$O$9&amp;"= " &amp;'Input Sheet'!O101 &amp; CHAR(10)) &amp; IF('Input Sheet'!P101="","",'Input Sheet'!$P$9&amp;"= " &amp;'Input Sheet'!P101 &amp; CHAR(10)) &amp; IF('Input Sheet'!Q101="","",'Input Sheet'!$Q$9&amp;"= " &amp;'Input Sheet'!Q101 &amp; CHAR(10)) &amp; IF('Input Sheet'!R101="","",'Input Sheet'!$R$9&amp;"= " &amp;'Input Sheet'!R101 &amp; CHAR(10))</f>
        <v/>
      </c>
      <c r="D9" s="19" t="str">
        <f>IF('Input Sheet'!D102="","",'Input Sheet'!$D$9&amp;"= "&amp;'Input Sheet'!D102 &amp; CHAR(10)) &amp; IF('Input Sheet'!E102="","",'Input Sheet'!$E$9&amp;"= "&amp;'Input Sheet'!E102 &amp; CHAR(10)) &amp; IF('Input Sheet'!F102="","",'Input Sheet'!$F$9&amp;"= " &amp;'Input Sheet'!F102 &amp; CHAR(10)) &amp; IF('Input Sheet'!G102="","",'Input Sheet'!$G$9&amp;"= " &amp;'Input Sheet'!G102 &amp; CHAR(10)) &amp; IF('Input Sheet'!H102="","",'Input Sheet'!$H$9&amp;"= " &amp;'Input Sheet'!H102 &amp; CHAR(10)) &amp; IF('Input Sheet'!I102="","",'Input Sheet'!$I$9&amp;"= " &amp;'Input Sheet'!I102 &amp; CHAR(10)) &amp; IF('Input Sheet'!J102="","",'Input Sheet'!$J$9&amp;"= " &amp;'Input Sheet'!J102 &amp; CHAR(10)) &amp; IF('Input Sheet'!K102="","",'Input Sheet'!$K$9&amp;"= " &amp;'Input Sheet'!K102 &amp; CHAR(10)) &amp; IF('Input Sheet'!L102="","",'Input Sheet'!$L$9&amp;"= " &amp;'Input Sheet'!L102 &amp; CHAR(10)) &amp; IF('Input Sheet'!M102="","",'Input Sheet'!$M$9&amp;"= " &amp;'Input Sheet'!M102 &amp; CHAR(10)) &amp; IF('Input Sheet'!N102="","",'Input Sheet'!$N$9&amp;"= " &amp;'Input Sheet'!N102 &amp; CHAR(10)) &amp; IF('Input Sheet'!O102="","",'Input Sheet'!$O$9&amp;"= " &amp;'Input Sheet'!O102 &amp; CHAR(10)) &amp; IF('Input Sheet'!P102="","",'Input Sheet'!$P$9&amp;"= " &amp;'Input Sheet'!P102 &amp; CHAR(10)) &amp; IF('Input Sheet'!Q102="","",'Input Sheet'!$Q$9&amp;"= " &amp;'Input Sheet'!Q102 &amp; CHAR(10)) &amp; IF('Input Sheet'!R102="","",'Input Sheet'!$R$9&amp;"= " &amp;'Input Sheet'!R102 &amp; CHAR(10))</f>
        <v/>
      </c>
      <c r="E9" s="19" t="str">
        <f>IF('Input Sheet'!D103="","",'Input Sheet'!$D$9&amp;"= "&amp;'Input Sheet'!D103 &amp; CHAR(10)) &amp; IF('Input Sheet'!E103="","",'Input Sheet'!$E$9&amp;"= "&amp;'Input Sheet'!E103 &amp; CHAR(10)) &amp; IF('Input Sheet'!F103="","",'Input Sheet'!$F$9&amp;"= " &amp;'Input Sheet'!F103 &amp; CHAR(10)) &amp; IF('Input Sheet'!G103="","",'Input Sheet'!$G$9&amp;"= " &amp;'Input Sheet'!G103 &amp; CHAR(10)) &amp; IF('Input Sheet'!H103="","",'Input Sheet'!$H$9&amp;"= " &amp;'Input Sheet'!H103 &amp; CHAR(10)) &amp; IF('Input Sheet'!I103="","",'Input Sheet'!$I$9&amp;"= " &amp;'Input Sheet'!I103 &amp; CHAR(10)) &amp; IF('Input Sheet'!J103="","",'Input Sheet'!$J$9&amp;"= " &amp;'Input Sheet'!J103 &amp; CHAR(10)) &amp; IF('Input Sheet'!K103="","",'Input Sheet'!$K$9&amp;"= " &amp;'Input Sheet'!K103 &amp; CHAR(10)) &amp; IF('Input Sheet'!L103="","",'Input Sheet'!$L$9&amp;"= " &amp;'Input Sheet'!L103 &amp; CHAR(10)) &amp; IF('Input Sheet'!M103="","",'Input Sheet'!$M$9&amp;"= " &amp;'Input Sheet'!M103 &amp; CHAR(10)) &amp; IF('Input Sheet'!N103="","",'Input Sheet'!$N$9&amp;"= " &amp;'Input Sheet'!N103 &amp; CHAR(10)) &amp; IF('Input Sheet'!O103="","",'Input Sheet'!$O$9&amp;"= " &amp;'Input Sheet'!O103 &amp; CHAR(10)) &amp; IF('Input Sheet'!P103="","",'Input Sheet'!$P$9&amp;"= " &amp;'Input Sheet'!P103 &amp; CHAR(10)) &amp; IF('Input Sheet'!Q103="","",'Input Sheet'!$Q$9&amp;"= " &amp;'Input Sheet'!Q103 &amp; CHAR(10)) &amp; IF('Input Sheet'!R103="","",'Input Sheet'!$R$9&amp;"= " &amp;'Input Sheet'!R103 &amp; CHAR(10))</f>
        <v/>
      </c>
      <c r="F9" s="19" t="str">
        <f>IF('Input Sheet'!D104="","",'Input Sheet'!$D$9&amp;"= "&amp;'Input Sheet'!D104 &amp; CHAR(10)) &amp; IF('Input Sheet'!E104="","",'Input Sheet'!$E$9&amp;"= "&amp;'Input Sheet'!E104 &amp; CHAR(10)) &amp; IF('Input Sheet'!F104="","",'Input Sheet'!$F$9&amp;"= " &amp;'Input Sheet'!F104 &amp; CHAR(10)) &amp; IF('Input Sheet'!G104="","",'Input Sheet'!$G$9&amp;"= " &amp;'Input Sheet'!G104 &amp; CHAR(10)) &amp; IF('Input Sheet'!H104="","",'Input Sheet'!$H$9&amp;"= " &amp;'Input Sheet'!H104 &amp; CHAR(10)) &amp; IF('Input Sheet'!I104="","",'Input Sheet'!$I$9&amp;"= " &amp;'Input Sheet'!I104 &amp; CHAR(10)) &amp; IF('Input Sheet'!J104="","",'Input Sheet'!$J$9&amp;"= " &amp;'Input Sheet'!J104 &amp; CHAR(10)) &amp; IF('Input Sheet'!K104="","",'Input Sheet'!$K$9&amp;"= " &amp;'Input Sheet'!K104 &amp; CHAR(10)) &amp; IF('Input Sheet'!L104="","",'Input Sheet'!$L$9&amp;"= " &amp;'Input Sheet'!L104 &amp; CHAR(10)) &amp; IF('Input Sheet'!M104="","",'Input Sheet'!$M$9&amp;"= " &amp;'Input Sheet'!M104 &amp; CHAR(10)) &amp; IF('Input Sheet'!N104="","",'Input Sheet'!$N$9&amp;"= " &amp;'Input Sheet'!N104 &amp; CHAR(10)) &amp; IF('Input Sheet'!O104="","",'Input Sheet'!$O$9&amp;"= " &amp;'Input Sheet'!O104 &amp; CHAR(10)) &amp; IF('Input Sheet'!P104="","",'Input Sheet'!$P$9&amp;"= " &amp;'Input Sheet'!P104 &amp; CHAR(10)) &amp; IF('Input Sheet'!Q104="","",'Input Sheet'!$Q$9&amp;"= " &amp;'Input Sheet'!Q104 &amp; CHAR(10)) &amp; IF('Input Sheet'!R104="","",'Input Sheet'!$R$9&amp;"= " &amp;'Input Sheet'!R104 &amp; CHAR(10))</f>
        <v/>
      </c>
      <c r="G9" s="19" t="str">
        <f>IF('Input Sheet'!D105="","",'Input Sheet'!$D$9&amp;"= "&amp;'Input Sheet'!D105 &amp; CHAR(10)) &amp; IF('Input Sheet'!E105="","",'Input Sheet'!$E$9&amp;"= "&amp;'Input Sheet'!E105 &amp; CHAR(10)) &amp; IF('Input Sheet'!F105="","",'Input Sheet'!$F$9&amp;"= " &amp;'Input Sheet'!F105 &amp; CHAR(10)) &amp; IF('Input Sheet'!G105="","",'Input Sheet'!$G$9&amp;"= " &amp;'Input Sheet'!G105 &amp; CHAR(10)) &amp; IF('Input Sheet'!H105="","",'Input Sheet'!$H$9&amp;"= " &amp;'Input Sheet'!H105 &amp; CHAR(10)) &amp; IF('Input Sheet'!I105="","",'Input Sheet'!$I$9&amp;"= " &amp;'Input Sheet'!I105 &amp; CHAR(10)) &amp; IF('Input Sheet'!J105="","",'Input Sheet'!$J$9&amp;"= " &amp;'Input Sheet'!J105 &amp; CHAR(10)) &amp; IF('Input Sheet'!K105="","",'Input Sheet'!$K$9&amp;"= " &amp;'Input Sheet'!K105 &amp; CHAR(10)) &amp; IF('Input Sheet'!L105="","",'Input Sheet'!$L$9&amp;"= " &amp;'Input Sheet'!L105 &amp; CHAR(10)) &amp; IF('Input Sheet'!M105="","",'Input Sheet'!$M$9&amp;"= " &amp;'Input Sheet'!M105 &amp; CHAR(10)) &amp; IF('Input Sheet'!N105="","",'Input Sheet'!$N$9&amp;"= " &amp;'Input Sheet'!N105 &amp; CHAR(10)) &amp; IF('Input Sheet'!O105="","",'Input Sheet'!$O$9&amp;"= " &amp;'Input Sheet'!O105 &amp; CHAR(10)) &amp; IF('Input Sheet'!P105="","",'Input Sheet'!$P$9&amp;"= " &amp;'Input Sheet'!P105 &amp; CHAR(10)) &amp; IF('Input Sheet'!Q105="","",'Input Sheet'!$Q$9&amp;"= " &amp;'Input Sheet'!Q105 &amp; CHAR(10)) &amp; IF('Input Sheet'!R105="","",'Input Sheet'!$R$9&amp;"= " &amp;'Input Sheet'!R105 &amp; CHAR(10))</f>
        <v/>
      </c>
      <c r="H9" s="19" t="str">
        <f>IF('Input Sheet'!D106="","",'Input Sheet'!$D$9&amp;"= "&amp;'Input Sheet'!D106 &amp; CHAR(10)) &amp; IF('Input Sheet'!E106="","",'Input Sheet'!$E$9&amp;"= "&amp;'Input Sheet'!E106 &amp; CHAR(10)) &amp; IF('Input Sheet'!F106="","",'Input Sheet'!$F$9&amp;"= " &amp;'Input Sheet'!F106 &amp; CHAR(10)) &amp; IF('Input Sheet'!G106="","",'Input Sheet'!$G$9&amp;"= " &amp;'Input Sheet'!G106 &amp; CHAR(10)) &amp; IF('Input Sheet'!H106="","",'Input Sheet'!$H$9&amp;"= " &amp;'Input Sheet'!H106 &amp; CHAR(10)) &amp; IF('Input Sheet'!I106="","",'Input Sheet'!$I$9&amp;"= " &amp;'Input Sheet'!I106 &amp; CHAR(10)) &amp; IF('Input Sheet'!J106="","",'Input Sheet'!$J$9&amp;"= " &amp;'Input Sheet'!J106 &amp; CHAR(10)) &amp; IF('Input Sheet'!K106="","",'Input Sheet'!$K$9&amp;"= " &amp;'Input Sheet'!K106 &amp; CHAR(10)) &amp; IF('Input Sheet'!L106="","",'Input Sheet'!$L$9&amp;"= " &amp;'Input Sheet'!L106 &amp; CHAR(10)) &amp; IF('Input Sheet'!M106="","",'Input Sheet'!$M$9&amp;"= " &amp;'Input Sheet'!M106 &amp; CHAR(10)) &amp; IF('Input Sheet'!N106="","",'Input Sheet'!$N$9&amp;"= " &amp;'Input Sheet'!N106 &amp; CHAR(10)) &amp; IF('Input Sheet'!O106="","",'Input Sheet'!$O$9&amp;"= " &amp;'Input Sheet'!O106 &amp; CHAR(10)) &amp; IF('Input Sheet'!P106="","",'Input Sheet'!$P$9&amp;"= " &amp;'Input Sheet'!P106 &amp; CHAR(10)) &amp; IF('Input Sheet'!Q106="","",'Input Sheet'!$Q$9&amp;"= " &amp;'Input Sheet'!Q106 &amp; CHAR(10)) &amp; IF('Input Sheet'!R106="","",'Input Sheet'!$R$9&amp;"= " &amp;'Input Sheet'!R106 &amp; CHAR(10))</f>
        <v/>
      </c>
    </row>
    <row r="10" spans="2:8" ht="20.45" customHeight="1" x14ac:dyDescent="0.25">
      <c r="B10" s="90">
        <v>43198</v>
      </c>
      <c r="C10" s="90">
        <v>43199</v>
      </c>
      <c r="D10" s="90">
        <v>43200</v>
      </c>
      <c r="E10" s="90">
        <v>43201</v>
      </c>
      <c r="F10" s="90">
        <v>43202</v>
      </c>
      <c r="G10" s="90">
        <v>43203</v>
      </c>
      <c r="H10" s="90">
        <v>43204</v>
      </c>
    </row>
    <row r="11" spans="2:8" ht="210.75" customHeight="1" x14ac:dyDescent="0.25">
      <c r="B11" s="19" t="str">
        <f>IF('Input Sheet'!D107="","",'Input Sheet'!$D$9&amp;"= "&amp;'Input Sheet'!D107 &amp; CHAR(10)) &amp; IF('Input Sheet'!E107="","",'Input Sheet'!$E$9&amp;"= "&amp;'Input Sheet'!E107 &amp; CHAR(10)) &amp; IF('Input Sheet'!F107="","",'Input Sheet'!$F$9&amp;"= " &amp;'Input Sheet'!F107 &amp; CHAR(10)) &amp; IF('Input Sheet'!G107="","",'Input Sheet'!$G$9&amp;"= " &amp;'Input Sheet'!G107 &amp; CHAR(10)) &amp; IF('Input Sheet'!H107="","",'Input Sheet'!$H$9&amp;"= " &amp;'Input Sheet'!H107 &amp; CHAR(10)) &amp; IF('Input Sheet'!I107="","",'Input Sheet'!$I$9&amp;"= " &amp;'Input Sheet'!I107 &amp; CHAR(10)) &amp; IF('Input Sheet'!J107="","",'Input Sheet'!$J$9&amp;"= " &amp;'Input Sheet'!J107 &amp; CHAR(10)) &amp; IF('Input Sheet'!K107="","",'Input Sheet'!$K$9&amp;"= " &amp;'Input Sheet'!K107 &amp; CHAR(10)) &amp; IF('Input Sheet'!L107="","",'Input Sheet'!$L$9&amp;"= " &amp;'Input Sheet'!L107 &amp; CHAR(10)) &amp; IF('Input Sheet'!M107="","",'Input Sheet'!$M$9&amp;"= " &amp;'Input Sheet'!M107 &amp; CHAR(10)) &amp; IF('Input Sheet'!N107="","",'Input Sheet'!$N$9&amp;"= " &amp;'Input Sheet'!N107 &amp; CHAR(10)) &amp; IF('Input Sheet'!O107="","",'Input Sheet'!$O$9&amp;"= " &amp;'Input Sheet'!O107 &amp; CHAR(10)) &amp; IF('Input Sheet'!P107="","",'Input Sheet'!$P$9&amp;"= " &amp;'Input Sheet'!P107 &amp; CHAR(10)) &amp; IF('Input Sheet'!Q107="","",'Input Sheet'!$Q$9&amp;"= " &amp;'Input Sheet'!Q107 &amp; CHAR(10)) &amp; IF('Input Sheet'!R107="","",'Input Sheet'!$R$9&amp;"= " &amp;'Input Sheet'!R107 &amp; CHAR(10))</f>
        <v/>
      </c>
      <c r="C11" s="19" t="str">
        <f>IF('Input Sheet'!D108="","",'Input Sheet'!$D$9&amp;"= "&amp;'Input Sheet'!D108 &amp; CHAR(10)) &amp; IF('Input Sheet'!E108="","",'Input Sheet'!$E$9&amp;"= "&amp;'Input Sheet'!E108 &amp; CHAR(10)) &amp; IF('Input Sheet'!F108="","",'Input Sheet'!$F$9&amp;"= " &amp;'Input Sheet'!F108 &amp; CHAR(10)) &amp; IF('Input Sheet'!G108="","",'Input Sheet'!$G$9&amp;"= " &amp;'Input Sheet'!G108 &amp; CHAR(10)) &amp; IF('Input Sheet'!H108="","",'Input Sheet'!$H$9&amp;"= " &amp;'Input Sheet'!H108 &amp; CHAR(10)) &amp; IF('Input Sheet'!I108="","",'Input Sheet'!$I$9&amp;"= " &amp;'Input Sheet'!I108 &amp; CHAR(10)) &amp; IF('Input Sheet'!J108="","",'Input Sheet'!$J$9&amp;"= " &amp;'Input Sheet'!J108 &amp; CHAR(10)) &amp; IF('Input Sheet'!K108="","",'Input Sheet'!$K$9&amp;"= " &amp;'Input Sheet'!K108 &amp; CHAR(10)) &amp; IF('Input Sheet'!L108="","",'Input Sheet'!$L$9&amp;"= " &amp;'Input Sheet'!L108 &amp; CHAR(10)) &amp; IF('Input Sheet'!M108="","",'Input Sheet'!$M$9&amp;"= " &amp;'Input Sheet'!M108 &amp; CHAR(10)) &amp; IF('Input Sheet'!N108="","",'Input Sheet'!$N$9&amp;"= " &amp;'Input Sheet'!N108 &amp; CHAR(10)) &amp; IF('Input Sheet'!O108="","",'Input Sheet'!$O$9&amp;"= " &amp;'Input Sheet'!O108 &amp; CHAR(10)) &amp; IF('Input Sheet'!P108="","",'Input Sheet'!$P$9&amp;"= " &amp;'Input Sheet'!P108 &amp; CHAR(10)) &amp; IF('Input Sheet'!Q108="","",'Input Sheet'!$Q$9&amp;"= " &amp;'Input Sheet'!Q108 &amp; CHAR(10)) &amp; IF('Input Sheet'!R108="","",'Input Sheet'!$R$9&amp;"= " &amp;'Input Sheet'!R108 &amp; CHAR(10))</f>
        <v/>
      </c>
      <c r="D11" s="19" t="str">
        <f>IF('Input Sheet'!D109="","",'Input Sheet'!$D$9&amp;"= "&amp;'Input Sheet'!D109 &amp; CHAR(10)) &amp; IF('Input Sheet'!E109="","",'Input Sheet'!$E$9&amp;"= "&amp;'Input Sheet'!E109 &amp; CHAR(10)) &amp; IF('Input Sheet'!F109="","",'Input Sheet'!$F$9&amp;"= " &amp;'Input Sheet'!F109 &amp; CHAR(10)) &amp; IF('Input Sheet'!G109="","",'Input Sheet'!$G$9&amp;"= " &amp;'Input Sheet'!G109 &amp; CHAR(10)) &amp; IF('Input Sheet'!H109="","",'Input Sheet'!$H$9&amp;"= " &amp;'Input Sheet'!H109 &amp; CHAR(10)) &amp; IF('Input Sheet'!I109="","",'Input Sheet'!$I$9&amp;"= " &amp;'Input Sheet'!I109 &amp; CHAR(10)) &amp; IF('Input Sheet'!J109="","",'Input Sheet'!$J$9&amp;"= " &amp;'Input Sheet'!J109 &amp; CHAR(10)) &amp; IF('Input Sheet'!K109="","",'Input Sheet'!$K$9&amp;"= " &amp;'Input Sheet'!K109 &amp; CHAR(10)) &amp; IF('Input Sheet'!L109="","",'Input Sheet'!$L$9&amp;"= " &amp;'Input Sheet'!L109 &amp; CHAR(10)) &amp; IF('Input Sheet'!M109="","",'Input Sheet'!$M$9&amp;"= " &amp;'Input Sheet'!M109 &amp; CHAR(10)) &amp; IF('Input Sheet'!N109="","",'Input Sheet'!$N$9&amp;"= " &amp;'Input Sheet'!N109 &amp; CHAR(10)) &amp; IF('Input Sheet'!O109="","",'Input Sheet'!$O$9&amp;"= " &amp;'Input Sheet'!O109 &amp; CHAR(10)) &amp; IF('Input Sheet'!P109="","",'Input Sheet'!$P$9&amp;"= " &amp;'Input Sheet'!P109 &amp; CHAR(10)) &amp; IF('Input Sheet'!Q109="","",'Input Sheet'!$Q$9&amp;"= " &amp;'Input Sheet'!Q109 &amp; CHAR(10)) &amp; IF('Input Sheet'!R109="","",'Input Sheet'!$R$9&amp;"= " &amp;'Input Sheet'!R109 &amp; CHAR(10))</f>
        <v/>
      </c>
      <c r="E11" s="19" t="str">
        <f>IF('Input Sheet'!D110="","",'Input Sheet'!$D$9&amp;"= "&amp;'Input Sheet'!D110 &amp; CHAR(10)) &amp; IF('Input Sheet'!E110="","",'Input Sheet'!$E$9&amp;"= "&amp;'Input Sheet'!E110 &amp; CHAR(10)) &amp; IF('Input Sheet'!F110="","",'Input Sheet'!$F$9&amp;"= " &amp;'Input Sheet'!F110 &amp; CHAR(10)) &amp; IF('Input Sheet'!G110="","",'Input Sheet'!$G$9&amp;"= " &amp;'Input Sheet'!G110 &amp; CHAR(10)) &amp; IF('Input Sheet'!H110="","",'Input Sheet'!$H$9&amp;"= " &amp;'Input Sheet'!H110 &amp; CHAR(10)) &amp; IF('Input Sheet'!I110="","",'Input Sheet'!$I$9&amp;"= " &amp;'Input Sheet'!I110 &amp; CHAR(10)) &amp; IF('Input Sheet'!J110="","",'Input Sheet'!$J$9&amp;"= " &amp;'Input Sheet'!J110 &amp; CHAR(10)) &amp; IF('Input Sheet'!K110="","",'Input Sheet'!$K$9&amp;"= " &amp;'Input Sheet'!K110 &amp; CHAR(10)) &amp; IF('Input Sheet'!L110="","",'Input Sheet'!$L$9&amp;"= " &amp;'Input Sheet'!L110 &amp; CHAR(10)) &amp; IF('Input Sheet'!M110="","",'Input Sheet'!$M$9&amp;"= " &amp;'Input Sheet'!M110 &amp; CHAR(10)) &amp; IF('Input Sheet'!N110="","",'Input Sheet'!$N$9&amp;"= " &amp;'Input Sheet'!N110 &amp; CHAR(10)) &amp; IF('Input Sheet'!O110="","",'Input Sheet'!$O$9&amp;"= " &amp;'Input Sheet'!O110 &amp; CHAR(10)) &amp; IF('Input Sheet'!P110="","",'Input Sheet'!$P$9&amp;"= " &amp;'Input Sheet'!P110 &amp; CHAR(10)) &amp; IF('Input Sheet'!Q110="","",'Input Sheet'!$Q$9&amp;"= " &amp;'Input Sheet'!Q110 &amp; CHAR(10)) &amp; IF('Input Sheet'!R110="","",'Input Sheet'!$R$9&amp;"= " &amp;'Input Sheet'!R110 &amp; CHAR(10))</f>
        <v/>
      </c>
      <c r="F11" s="19" t="str">
        <f>IF('Input Sheet'!D111="","",'Input Sheet'!$D$9&amp;"= "&amp;'Input Sheet'!D111 &amp; CHAR(10)) &amp; IF('Input Sheet'!E111="","",'Input Sheet'!$E$9&amp;"= "&amp;'Input Sheet'!E111 &amp; CHAR(10)) &amp; IF('Input Sheet'!F111="","",'Input Sheet'!$F$9&amp;"= " &amp;'Input Sheet'!F111 &amp; CHAR(10)) &amp; IF('Input Sheet'!G111="","",'Input Sheet'!$G$9&amp;"= " &amp;'Input Sheet'!G111 &amp; CHAR(10)) &amp; IF('Input Sheet'!H111="","",'Input Sheet'!$H$9&amp;"= " &amp;'Input Sheet'!H111 &amp; CHAR(10)) &amp; IF('Input Sheet'!I111="","",'Input Sheet'!$I$9&amp;"= " &amp;'Input Sheet'!I111 &amp; CHAR(10)) &amp; IF('Input Sheet'!J111="","",'Input Sheet'!$J$9&amp;"= " &amp;'Input Sheet'!J111 &amp; CHAR(10)) &amp; IF('Input Sheet'!K111="","",'Input Sheet'!$K$9&amp;"= " &amp;'Input Sheet'!K111 &amp; CHAR(10)) &amp; IF('Input Sheet'!L111="","",'Input Sheet'!$L$9&amp;"= " &amp;'Input Sheet'!L111 &amp; CHAR(10)) &amp; IF('Input Sheet'!M111="","",'Input Sheet'!$M$9&amp;"= " &amp;'Input Sheet'!M111 &amp; CHAR(10)) &amp; IF('Input Sheet'!N111="","",'Input Sheet'!$N$9&amp;"= " &amp;'Input Sheet'!N111 &amp; CHAR(10)) &amp; IF('Input Sheet'!O111="","",'Input Sheet'!$O$9&amp;"= " &amp;'Input Sheet'!O111 &amp; CHAR(10)) &amp; IF('Input Sheet'!P111="","",'Input Sheet'!$P$9&amp;"= " &amp;'Input Sheet'!P111 &amp; CHAR(10)) &amp; IF('Input Sheet'!Q111="","",'Input Sheet'!$Q$9&amp;"= " &amp;'Input Sheet'!Q111 &amp; CHAR(10)) &amp; IF('Input Sheet'!R111="","",'Input Sheet'!$R$9&amp;"= " &amp;'Input Sheet'!R111 &amp; CHAR(10))</f>
        <v/>
      </c>
      <c r="G11" s="19" t="str">
        <f>IF('Input Sheet'!D112="","",'Input Sheet'!$D$9&amp;"= "&amp;'Input Sheet'!D112 &amp; CHAR(10)) &amp; IF('Input Sheet'!E112="","",'Input Sheet'!$E$9&amp;"= "&amp;'Input Sheet'!E112 &amp; CHAR(10)) &amp; IF('Input Sheet'!F112="","",'Input Sheet'!$F$9&amp;"= " &amp;'Input Sheet'!F112 &amp; CHAR(10)) &amp; IF('Input Sheet'!G112="","",'Input Sheet'!$G$9&amp;"= " &amp;'Input Sheet'!G112 &amp; CHAR(10)) &amp; IF('Input Sheet'!H112="","",'Input Sheet'!$H$9&amp;"= " &amp;'Input Sheet'!H112 &amp; CHAR(10)) &amp; IF('Input Sheet'!I112="","",'Input Sheet'!$I$9&amp;"= " &amp;'Input Sheet'!I112 &amp; CHAR(10)) &amp; IF('Input Sheet'!J112="","",'Input Sheet'!$J$9&amp;"= " &amp;'Input Sheet'!J112 &amp; CHAR(10)) &amp; IF('Input Sheet'!K112="","",'Input Sheet'!$K$9&amp;"= " &amp;'Input Sheet'!K112 &amp; CHAR(10)) &amp; IF('Input Sheet'!L112="","",'Input Sheet'!$L$9&amp;"= " &amp;'Input Sheet'!L112 &amp; CHAR(10)) &amp; IF('Input Sheet'!M112="","",'Input Sheet'!$M$9&amp;"= " &amp;'Input Sheet'!M112 &amp; CHAR(10)) &amp; IF('Input Sheet'!N112="","",'Input Sheet'!$N$9&amp;"= " &amp;'Input Sheet'!N112 &amp; CHAR(10)) &amp; IF('Input Sheet'!O112="","",'Input Sheet'!$O$9&amp;"= " &amp;'Input Sheet'!O112 &amp; CHAR(10)) &amp; IF('Input Sheet'!P112="","",'Input Sheet'!$P$9&amp;"= " &amp;'Input Sheet'!P112 &amp; CHAR(10)) &amp; IF('Input Sheet'!Q112="","",'Input Sheet'!$Q$9&amp;"= " &amp;'Input Sheet'!Q112 &amp; CHAR(10)) &amp; IF('Input Sheet'!R112="","",'Input Sheet'!$R$9&amp;"= " &amp;'Input Sheet'!R112 &amp; CHAR(10))</f>
        <v/>
      </c>
      <c r="H11" s="19" t="str">
        <f>IF('Input Sheet'!D113="","",'Input Sheet'!$D$9&amp;"= "&amp;'Input Sheet'!D113 &amp; CHAR(10)) &amp; IF('Input Sheet'!E113="","",'Input Sheet'!$E$9&amp;"= "&amp;'Input Sheet'!E113 &amp; CHAR(10)) &amp; IF('Input Sheet'!F113="","",'Input Sheet'!$F$9&amp;"= " &amp;'Input Sheet'!F113 &amp; CHAR(10)) &amp; IF('Input Sheet'!G113="","",'Input Sheet'!$G$9&amp;"= " &amp;'Input Sheet'!G113 &amp; CHAR(10)) &amp; IF('Input Sheet'!H113="","",'Input Sheet'!$H$9&amp;"= " &amp;'Input Sheet'!H113 &amp; CHAR(10)) &amp; IF('Input Sheet'!I113="","",'Input Sheet'!$I$9&amp;"= " &amp;'Input Sheet'!I113 &amp; CHAR(10)) &amp; IF('Input Sheet'!J113="","",'Input Sheet'!$J$9&amp;"= " &amp;'Input Sheet'!J113 &amp; CHAR(10)) &amp; IF('Input Sheet'!K113="","",'Input Sheet'!$K$9&amp;"= " &amp;'Input Sheet'!K113 &amp; CHAR(10)) &amp; IF('Input Sheet'!L113="","",'Input Sheet'!$L$9&amp;"= " &amp;'Input Sheet'!L113 &amp; CHAR(10)) &amp; IF('Input Sheet'!M113="","",'Input Sheet'!$M$9&amp;"= " &amp;'Input Sheet'!M113 &amp; CHAR(10)) &amp; IF('Input Sheet'!N113="","",'Input Sheet'!$N$9&amp;"= " &amp;'Input Sheet'!N113 &amp; CHAR(10)) &amp; IF('Input Sheet'!O113="","",'Input Sheet'!$O$9&amp;"= " &amp;'Input Sheet'!O113 &amp; CHAR(10)) &amp; IF('Input Sheet'!P113="","",'Input Sheet'!$P$9&amp;"= " &amp;'Input Sheet'!P113 &amp; CHAR(10)) &amp; IF('Input Sheet'!Q113="","",'Input Sheet'!$Q$9&amp;"= " &amp;'Input Sheet'!Q113 &amp; CHAR(10)) &amp; IF('Input Sheet'!R113="","",'Input Sheet'!$R$9&amp;"= " &amp;'Input Sheet'!R113 &amp; CHAR(10))</f>
        <v/>
      </c>
    </row>
    <row r="12" spans="2:8" ht="20.45" customHeight="1" x14ac:dyDescent="0.25">
      <c r="B12" s="90">
        <v>43205</v>
      </c>
      <c r="C12" s="90">
        <v>43206</v>
      </c>
      <c r="D12" s="90">
        <v>43207</v>
      </c>
      <c r="E12" s="90">
        <v>43208</v>
      </c>
      <c r="F12" s="90">
        <v>43209</v>
      </c>
      <c r="G12" s="90">
        <v>43210</v>
      </c>
      <c r="H12" s="90">
        <v>43211</v>
      </c>
    </row>
    <row r="13" spans="2:8" ht="210.75" customHeight="1" x14ac:dyDescent="0.25">
      <c r="B13" s="19" t="str">
        <f>IF('Input Sheet'!D114="","",'Input Sheet'!$D$9&amp;"= "&amp;'Input Sheet'!D114 &amp; CHAR(10)) &amp; IF('Input Sheet'!E114="","",'Input Sheet'!$E$9&amp;"= "&amp;'Input Sheet'!E114 &amp; CHAR(10)) &amp; IF('Input Sheet'!F114="","",'Input Sheet'!$F$9&amp;"= " &amp;'Input Sheet'!F114 &amp; CHAR(10)) &amp; IF('Input Sheet'!G114="","",'Input Sheet'!$G$9&amp;"= " &amp;'Input Sheet'!G114 &amp; CHAR(10)) &amp; IF('Input Sheet'!H114="","",'Input Sheet'!$H$9&amp;"= " &amp;'Input Sheet'!H114 &amp; CHAR(10)) &amp; IF('Input Sheet'!I114="","",'Input Sheet'!$I$9&amp;"= " &amp;'Input Sheet'!I114 &amp; CHAR(10)) &amp; IF('Input Sheet'!J114="","",'Input Sheet'!$J$9&amp;"= " &amp;'Input Sheet'!J114 &amp; CHAR(10)) &amp; IF('Input Sheet'!K114="","",'Input Sheet'!$K$9&amp;"= " &amp;'Input Sheet'!K114 &amp; CHAR(10)) &amp; IF('Input Sheet'!L114="","",'Input Sheet'!$L$9&amp;"= " &amp;'Input Sheet'!L114 &amp; CHAR(10)) &amp; IF('Input Sheet'!M114="","",'Input Sheet'!$M$9&amp;"= " &amp;'Input Sheet'!M114 &amp; CHAR(10)) &amp; IF('Input Sheet'!N114="","",'Input Sheet'!$N$9&amp;"= " &amp;'Input Sheet'!N114 &amp; CHAR(10)) &amp; IF('Input Sheet'!O114="","",'Input Sheet'!$O$9&amp;"= " &amp;'Input Sheet'!O114 &amp; CHAR(10)) &amp; IF('Input Sheet'!P114="","",'Input Sheet'!$P$9&amp;"= " &amp;'Input Sheet'!P114 &amp; CHAR(10)) &amp; IF('Input Sheet'!Q114="","",'Input Sheet'!$Q$9&amp;"= " &amp;'Input Sheet'!Q114 &amp; CHAR(10)) &amp; IF('Input Sheet'!R114="","",'Input Sheet'!$R$9&amp;"= " &amp;'Input Sheet'!R114 &amp; CHAR(10))</f>
        <v/>
      </c>
      <c r="C13" s="19" t="str">
        <f>IF('Input Sheet'!D115="","",'Input Sheet'!$D$9&amp;"= "&amp;'Input Sheet'!D115 &amp; CHAR(10)) &amp; IF('Input Sheet'!E115="","",'Input Sheet'!$E$9&amp;"= "&amp;'Input Sheet'!E115 &amp; CHAR(10)) &amp; IF('Input Sheet'!F115="","",'Input Sheet'!$F$9&amp;"= " &amp;'Input Sheet'!F115 &amp; CHAR(10)) &amp; IF('Input Sheet'!G115="","",'Input Sheet'!$G$9&amp;"= " &amp;'Input Sheet'!G115 &amp; CHAR(10)) &amp; IF('Input Sheet'!H115="","",'Input Sheet'!$H$9&amp;"= " &amp;'Input Sheet'!H115 &amp; CHAR(10)) &amp; IF('Input Sheet'!I115="","",'Input Sheet'!$I$9&amp;"= " &amp;'Input Sheet'!I115 &amp; CHAR(10)) &amp; IF('Input Sheet'!J115="","",'Input Sheet'!$J$9&amp;"= " &amp;'Input Sheet'!J115 &amp; CHAR(10)) &amp; IF('Input Sheet'!K115="","",'Input Sheet'!$K$9&amp;"= " &amp;'Input Sheet'!K115 &amp; CHAR(10)) &amp; IF('Input Sheet'!L115="","",'Input Sheet'!$L$9&amp;"= " &amp;'Input Sheet'!L115 &amp; CHAR(10)) &amp; IF('Input Sheet'!M115="","",'Input Sheet'!$M$9&amp;"= " &amp;'Input Sheet'!M115 &amp; CHAR(10)) &amp; IF('Input Sheet'!N115="","",'Input Sheet'!$N$9&amp;"= " &amp;'Input Sheet'!N115 &amp; CHAR(10)) &amp; IF('Input Sheet'!O115="","",'Input Sheet'!$O$9&amp;"= " &amp;'Input Sheet'!O115 &amp; CHAR(10)) &amp; IF('Input Sheet'!P115="","",'Input Sheet'!$P$9&amp;"= " &amp;'Input Sheet'!P115 &amp; CHAR(10)) &amp; IF('Input Sheet'!Q115="","",'Input Sheet'!$Q$9&amp;"= " &amp;'Input Sheet'!Q115 &amp; CHAR(10)) &amp; IF('Input Sheet'!R115="","",'Input Sheet'!$R$9&amp;"= " &amp;'Input Sheet'!R115 &amp; CHAR(10))</f>
        <v/>
      </c>
      <c r="D13" s="19" t="str">
        <f>IF('Input Sheet'!D116="","",'Input Sheet'!$D$9&amp;"= "&amp;'Input Sheet'!D116 &amp; CHAR(10)) &amp; IF('Input Sheet'!E116="","",'Input Sheet'!$E$9&amp;"= "&amp;'Input Sheet'!E116 &amp; CHAR(10)) &amp; IF('Input Sheet'!F116="","",'Input Sheet'!$F$9&amp;"= " &amp;'Input Sheet'!F116 &amp; CHAR(10)) &amp; IF('Input Sheet'!G116="","",'Input Sheet'!$G$9&amp;"= " &amp;'Input Sheet'!G116 &amp; CHAR(10)) &amp; IF('Input Sheet'!H116="","",'Input Sheet'!$H$9&amp;"= " &amp;'Input Sheet'!H116 &amp; CHAR(10)) &amp; IF('Input Sheet'!I116="","",'Input Sheet'!$I$9&amp;"= " &amp;'Input Sheet'!I116 &amp; CHAR(10)) &amp; IF('Input Sheet'!J116="","",'Input Sheet'!$J$9&amp;"= " &amp;'Input Sheet'!J116 &amp; CHAR(10)) &amp; IF('Input Sheet'!K116="","",'Input Sheet'!$K$9&amp;"= " &amp;'Input Sheet'!K116 &amp; CHAR(10)) &amp; IF('Input Sheet'!L116="","",'Input Sheet'!$L$9&amp;"= " &amp;'Input Sheet'!L116 &amp; CHAR(10)) &amp; IF('Input Sheet'!M116="","",'Input Sheet'!$M$9&amp;"= " &amp;'Input Sheet'!M116 &amp; CHAR(10)) &amp; IF('Input Sheet'!N116="","",'Input Sheet'!$N$9&amp;"= " &amp;'Input Sheet'!N116 &amp; CHAR(10)) &amp; IF('Input Sheet'!O116="","",'Input Sheet'!$O$9&amp;"= " &amp;'Input Sheet'!O116 &amp; CHAR(10)) &amp; IF('Input Sheet'!P116="","",'Input Sheet'!$P$9&amp;"= " &amp;'Input Sheet'!P116 &amp; CHAR(10)) &amp; IF('Input Sheet'!Q116="","",'Input Sheet'!$Q$9&amp;"= " &amp;'Input Sheet'!Q116 &amp; CHAR(10)) &amp; IF('Input Sheet'!R116="","",'Input Sheet'!$R$9&amp;"= " &amp;'Input Sheet'!R116 &amp; CHAR(10))</f>
        <v/>
      </c>
      <c r="E13" s="19" t="str">
        <f>IF('Input Sheet'!D117="","",'Input Sheet'!$D$9&amp;"= "&amp;'Input Sheet'!D117 &amp; CHAR(10)) &amp; IF('Input Sheet'!E117="","",'Input Sheet'!$E$9&amp;"= "&amp;'Input Sheet'!E117 &amp; CHAR(10)) &amp; IF('Input Sheet'!F117="","",'Input Sheet'!$F$9&amp;"= " &amp;'Input Sheet'!F117 &amp; CHAR(10)) &amp; IF('Input Sheet'!G117="","",'Input Sheet'!$G$9&amp;"= " &amp;'Input Sheet'!G117 &amp; CHAR(10)) &amp; IF('Input Sheet'!H117="","",'Input Sheet'!$H$9&amp;"= " &amp;'Input Sheet'!H117 &amp; CHAR(10)) &amp; IF('Input Sheet'!I117="","",'Input Sheet'!$I$9&amp;"= " &amp;'Input Sheet'!I117 &amp; CHAR(10)) &amp; IF('Input Sheet'!J117="","",'Input Sheet'!$J$9&amp;"= " &amp;'Input Sheet'!J117 &amp; CHAR(10)) &amp; IF('Input Sheet'!K117="","",'Input Sheet'!$K$9&amp;"= " &amp;'Input Sheet'!K117 &amp; CHAR(10)) &amp; IF('Input Sheet'!L117="","",'Input Sheet'!$L$9&amp;"= " &amp;'Input Sheet'!L117 &amp; CHAR(10)) &amp; IF('Input Sheet'!M117="","",'Input Sheet'!$M$9&amp;"= " &amp;'Input Sheet'!M117 &amp; CHAR(10)) &amp; IF('Input Sheet'!N117="","",'Input Sheet'!$N$9&amp;"= " &amp;'Input Sheet'!N117 &amp; CHAR(10)) &amp; IF('Input Sheet'!O117="","",'Input Sheet'!$O$9&amp;"= " &amp;'Input Sheet'!O117 &amp; CHAR(10)) &amp; IF('Input Sheet'!P117="","",'Input Sheet'!$P$9&amp;"= " &amp;'Input Sheet'!P117 &amp; CHAR(10)) &amp; IF('Input Sheet'!Q117="","",'Input Sheet'!$Q$9&amp;"= " &amp;'Input Sheet'!Q117 &amp; CHAR(10)) &amp; IF('Input Sheet'!R117="","",'Input Sheet'!$R$9&amp;"= " &amp;'Input Sheet'!R117 &amp; CHAR(10))</f>
        <v/>
      </c>
      <c r="F13" s="19" t="str">
        <f>IF('Input Sheet'!D118="","",'Input Sheet'!$D$9&amp;"= "&amp;'Input Sheet'!D118 &amp; CHAR(10)) &amp; IF('Input Sheet'!E118="","",'Input Sheet'!$E$9&amp;"= "&amp;'Input Sheet'!E118 &amp; CHAR(10)) &amp; IF('Input Sheet'!F118="","",'Input Sheet'!$F$9&amp;"= " &amp;'Input Sheet'!F118 &amp; CHAR(10)) &amp; IF('Input Sheet'!G118="","",'Input Sheet'!$G$9&amp;"= " &amp;'Input Sheet'!G118 &amp; CHAR(10)) &amp; IF('Input Sheet'!H118="","",'Input Sheet'!$H$9&amp;"= " &amp;'Input Sheet'!H118 &amp; CHAR(10)) &amp; IF('Input Sheet'!I118="","",'Input Sheet'!$I$9&amp;"= " &amp;'Input Sheet'!I118 &amp; CHAR(10)) &amp; IF('Input Sheet'!J118="","",'Input Sheet'!$J$9&amp;"= " &amp;'Input Sheet'!J118 &amp; CHAR(10)) &amp; IF('Input Sheet'!K118="","",'Input Sheet'!$K$9&amp;"= " &amp;'Input Sheet'!K118 &amp; CHAR(10)) &amp; IF('Input Sheet'!L118="","",'Input Sheet'!$L$9&amp;"= " &amp;'Input Sheet'!L118 &amp; CHAR(10)) &amp; IF('Input Sheet'!M118="","",'Input Sheet'!$M$9&amp;"= " &amp;'Input Sheet'!M118 &amp; CHAR(10)) &amp; IF('Input Sheet'!N118="","",'Input Sheet'!$N$9&amp;"= " &amp;'Input Sheet'!N118 &amp; CHAR(10)) &amp; IF('Input Sheet'!O118="","",'Input Sheet'!$O$9&amp;"= " &amp;'Input Sheet'!O118 &amp; CHAR(10)) &amp; IF('Input Sheet'!P118="","",'Input Sheet'!$P$9&amp;"= " &amp;'Input Sheet'!P118 &amp; CHAR(10)) &amp; IF('Input Sheet'!Q118="","",'Input Sheet'!$Q$9&amp;"= " &amp;'Input Sheet'!Q118 &amp; CHAR(10)) &amp; IF('Input Sheet'!R118="","",'Input Sheet'!$R$9&amp;"= " &amp;'Input Sheet'!R118 &amp; CHAR(10))</f>
        <v/>
      </c>
      <c r="G13" s="19" t="str">
        <f>IF('Input Sheet'!D119="","",'Input Sheet'!$D$9&amp;"= "&amp;'Input Sheet'!D119 &amp; CHAR(10)) &amp; IF('Input Sheet'!E119="","",'Input Sheet'!$E$9&amp;"= "&amp;'Input Sheet'!E119 &amp; CHAR(10)) &amp; IF('Input Sheet'!F119="","",'Input Sheet'!$F$9&amp;"= " &amp;'Input Sheet'!F119 &amp; CHAR(10)) &amp; IF('Input Sheet'!G119="","",'Input Sheet'!$G$9&amp;"= " &amp;'Input Sheet'!G119 &amp; CHAR(10)) &amp; IF('Input Sheet'!H119="","",'Input Sheet'!$H$9&amp;"= " &amp;'Input Sheet'!H119 &amp; CHAR(10)) &amp; IF('Input Sheet'!I119="","",'Input Sheet'!$I$9&amp;"= " &amp;'Input Sheet'!I119 &amp; CHAR(10)) &amp; IF('Input Sheet'!J119="","",'Input Sheet'!$J$9&amp;"= " &amp;'Input Sheet'!J119 &amp; CHAR(10)) &amp; IF('Input Sheet'!K119="","",'Input Sheet'!$K$9&amp;"= " &amp;'Input Sheet'!K119 &amp; CHAR(10)) &amp; IF('Input Sheet'!L119="","",'Input Sheet'!$L$9&amp;"= " &amp;'Input Sheet'!L119 &amp; CHAR(10)) &amp; IF('Input Sheet'!M119="","",'Input Sheet'!$M$9&amp;"= " &amp;'Input Sheet'!M119 &amp; CHAR(10)) &amp; IF('Input Sheet'!N119="","",'Input Sheet'!$N$9&amp;"= " &amp;'Input Sheet'!N119 &amp; CHAR(10)) &amp; IF('Input Sheet'!O119="","",'Input Sheet'!$O$9&amp;"= " &amp;'Input Sheet'!O119 &amp; CHAR(10)) &amp; IF('Input Sheet'!P119="","",'Input Sheet'!$P$9&amp;"= " &amp;'Input Sheet'!P119 &amp; CHAR(10)) &amp; IF('Input Sheet'!Q119="","",'Input Sheet'!$Q$9&amp;"= " &amp;'Input Sheet'!Q119 &amp; CHAR(10)) &amp; IF('Input Sheet'!R119="","",'Input Sheet'!$R$9&amp;"= " &amp;'Input Sheet'!R119 &amp; CHAR(10))</f>
        <v/>
      </c>
      <c r="H13" s="19" t="str">
        <f>IF('Input Sheet'!D120="","",'Input Sheet'!$D$9&amp;"= "&amp;'Input Sheet'!D120 &amp; CHAR(10)) &amp; IF('Input Sheet'!E120="","",'Input Sheet'!$E$9&amp;"= "&amp;'Input Sheet'!E120 &amp; CHAR(10)) &amp; IF('Input Sheet'!F120="","",'Input Sheet'!$F$9&amp;"= " &amp;'Input Sheet'!F120 &amp; CHAR(10)) &amp; IF('Input Sheet'!G120="","",'Input Sheet'!$G$9&amp;"= " &amp;'Input Sheet'!G120 &amp; CHAR(10)) &amp; IF('Input Sheet'!H120="","",'Input Sheet'!$H$9&amp;"= " &amp;'Input Sheet'!H120 &amp; CHAR(10)) &amp; IF('Input Sheet'!I120="","",'Input Sheet'!$I$9&amp;"= " &amp;'Input Sheet'!I120 &amp; CHAR(10)) &amp; IF('Input Sheet'!J120="","",'Input Sheet'!$J$9&amp;"= " &amp;'Input Sheet'!J120 &amp; CHAR(10)) &amp; IF('Input Sheet'!K120="","",'Input Sheet'!$K$9&amp;"= " &amp;'Input Sheet'!K120 &amp; CHAR(10)) &amp; IF('Input Sheet'!L120="","",'Input Sheet'!$L$9&amp;"= " &amp;'Input Sheet'!L120 &amp; CHAR(10)) &amp; IF('Input Sheet'!M120="","",'Input Sheet'!$M$9&amp;"= " &amp;'Input Sheet'!M120 &amp; CHAR(10)) &amp; IF('Input Sheet'!N120="","",'Input Sheet'!$N$9&amp;"= " &amp;'Input Sheet'!N120 &amp; CHAR(10)) &amp; IF('Input Sheet'!O120="","",'Input Sheet'!$O$9&amp;"= " &amp;'Input Sheet'!O120 &amp; CHAR(10)) &amp; IF('Input Sheet'!P120="","",'Input Sheet'!$P$9&amp;"= " &amp;'Input Sheet'!P120 &amp; CHAR(10)) &amp; IF('Input Sheet'!Q120="","",'Input Sheet'!$Q$9&amp;"= " &amp;'Input Sheet'!Q120 &amp; CHAR(10)) &amp; IF('Input Sheet'!R120="","",'Input Sheet'!$R$9&amp;"= " &amp;'Input Sheet'!R120 &amp; CHAR(10))</f>
        <v/>
      </c>
    </row>
    <row r="14" spans="2:8" ht="20.45" customHeight="1" x14ac:dyDescent="0.25">
      <c r="B14" s="90">
        <v>43212</v>
      </c>
      <c r="C14" s="90">
        <v>43213</v>
      </c>
      <c r="D14" s="90">
        <v>43214</v>
      </c>
      <c r="E14" s="90">
        <v>43215</v>
      </c>
      <c r="F14" s="90">
        <v>43216</v>
      </c>
      <c r="G14" s="90">
        <v>43217</v>
      </c>
      <c r="H14" s="90">
        <v>43218</v>
      </c>
    </row>
    <row r="15" spans="2:8" ht="210.75" customHeight="1" x14ac:dyDescent="0.25">
      <c r="B15" s="19" t="str">
        <f>IF('Input Sheet'!D121="","",'Input Sheet'!$D$9&amp;"= "&amp;'Input Sheet'!D121 &amp; CHAR(10)) &amp; IF('Input Sheet'!E121="","",'Input Sheet'!$E$9&amp;"= "&amp;'Input Sheet'!E121 &amp; CHAR(10)) &amp; IF('Input Sheet'!F121="","",'Input Sheet'!$F$9&amp;"= " &amp;'Input Sheet'!F121 &amp; CHAR(10)) &amp; IF('Input Sheet'!G121="","",'Input Sheet'!$G$9&amp;"= " &amp;'Input Sheet'!G121 &amp; CHAR(10)) &amp; IF('Input Sheet'!H121="","",'Input Sheet'!$H$9&amp;"= " &amp;'Input Sheet'!H121 &amp; CHAR(10)) &amp; IF('Input Sheet'!I121="","",'Input Sheet'!$I$9&amp;"= " &amp;'Input Sheet'!I121 &amp; CHAR(10)) &amp; IF('Input Sheet'!J121="","",'Input Sheet'!$J$9&amp;"= " &amp;'Input Sheet'!J121 &amp; CHAR(10)) &amp; IF('Input Sheet'!K121="","",'Input Sheet'!$K$9&amp;"= " &amp;'Input Sheet'!K121 &amp; CHAR(10)) &amp; IF('Input Sheet'!L121="","",'Input Sheet'!$L$9&amp;"= " &amp;'Input Sheet'!L121 &amp; CHAR(10)) &amp; IF('Input Sheet'!M121="","",'Input Sheet'!$M$9&amp;"= " &amp;'Input Sheet'!M121 &amp; CHAR(10)) &amp; IF('Input Sheet'!N121="","",'Input Sheet'!$N$9&amp;"= " &amp;'Input Sheet'!N121 &amp; CHAR(10)) &amp; IF('Input Sheet'!O121="","",'Input Sheet'!$O$9&amp;"= " &amp;'Input Sheet'!O121 &amp; CHAR(10)) &amp; IF('Input Sheet'!P121="","",'Input Sheet'!$P$9&amp;"= " &amp;'Input Sheet'!P121 &amp; CHAR(10)) &amp; IF('Input Sheet'!Q121="","",'Input Sheet'!$Q$9&amp;"= " &amp;'Input Sheet'!Q121 &amp; CHAR(10)) &amp; IF('Input Sheet'!R121="","",'Input Sheet'!$R$9&amp;"= " &amp;'Input Sheet'!R121 &amp; CHAR(10))</f>
        <v/>
      </c>
      <c r="C15" s="19" t="str">
        <f>IF('Input Sheet'!D122="","",'Input Sheet'!$D$9&amp;"= "&amp;'Input Sheet'!D122 &amp; CHAR(10)) &amp; IF('Input Sheet'!E122="","",'Input Sheet'!$E$9&amp;"= "&amp;'Input Sheet'!E122 &amp; CHAR(10)) &amp; IF('Input Sheet'!F122="","",'Input Sheet'!$F$9&amp;"= " &amp;'Input Sheet'!F122 &amp; CHAR(10)) &amp; IF('Input Sheet'!G122="","",'Input Sheet'!$G$9&amp;"= " &amp;'Input Sheet'!G122 &amp; CHAR(10)) &amp; IF('Input Sheet'!H122="","",'Input Sheet'!$H$9&amp;"= " &amp;'Input Sheet'!H122 &amp; CHAR(10)) &amp; IF('Input Sheet'!I122="","",'Input Sheet'!$I$9&amp;"= " &amp;'Input Sheet'!I122 &amp; CHAR(10)) &amp; IF('Input Sheet'!J122="","",'Input Sheet'!$J$9&amp;"= " &amp;'Input Sheet'!J122 &amp; CHAR(10)) &amp; IF('Input Sheet'!K122="","",'Input Sheet'!$K$9&amp;"= " &amp;'Input Sheet'!K122 &amp; CHAR(10)) &amp; IF('Input Sheet'!L122="","",'Input Sheet'!$L$9&amp;"= " &amp;'Input Sheet'!L122 &amp; CHAR(10)) &amp; IF('Input Sheet'!M122="","",'Input Sheet'!$M$9&amp;"= " &amp;'Input Sheet'!M122 &amp; CHAR(10)) &amp; IF('Input Sheet'!N122="","",'Input Sheet'!$N$9&amp;"= " &amp;'Input Sheet'!N122 &amp; CHAR(10)) &amp; IF('Input Sheet'!O122="","",'Input Sheet'!$O$9&amp;"= " &amp;'Input Sheet'!O122 &amp; CHAR(10)) &amp; IF('Input Sheet'!P122="","",'Input Sheet'!$P$9&amp;"= " &amp;'Input Sheet'!P122 &amp; CHAR(10)) &amp; IF('Input Sheet'!Q122="","",'Input Sheet'!$Q$9&amp;"= " &amp;'Input Sheet'!Q122 &amp; CHAR(10)) &amp; IF('Input Sheet'!R122="","",'Input Sheet'!$R$9&amp;"= " &amp;'Input Sheet'!R122 &amp; CHAR(10))</f>
        <v/>
      </c>
      <c r="D15" s="19" t="str">
        <f>IF('Input Sheet'!D123="","",'Input Sheet'!$D$9&amp;"= "&amp;'Input Sheet'!D123 &amp; CHAR(10)) &amp; IF('Input Sheet'!E123="","",'Input Sheet'!$E$9&amp;"= "&amp;'Input Sheet'!E123 &amp; CHAR(10)) &amp; IF('Input Sheet'!F123="","",'Input Sheet'!$F$9&amp;"= " &amp;'Input Sheet'!F123 &amp; CHAR(10)) &amp; IF('Input Sheet'!G123="","",'Input Sheet'!$G$9&amp;"= " &amp;'Input Sheet'!G123 &amp; CHAR(10)) &amp; IF('Input Sheet'!H123="","",'Input Sheet'!$H$9&amp;"= " &amp;'Input Sheet'!H123 &amp; CHAR(10)) &amp; IF('Input Sheet'!I123="","",'Input Sheet'!$I$9&amp;"= " &amp;'Input Sheet'!I123 &amp; CHAR(10)) &amp; IF('Input Sheet'!J123="","",'Input Sheet'!$J$9&amp;"= " &amp;'Input Sheet'!J123 &amp; CHAR(10)) &amp; IF('Input Sheet'!K123="","",'Input Sheet'!$K$9&amp;"= " &amp;'Input Sheet'!K123 &amp; CHAR(10)) &amp; IF('Input Sheet'!L123="","",'Input Sheet'!$L$9&amp;"= " &amp;'Input Sheet'!L123 &amp; CHAR(10)) &amp; IF('Input Sheet'!M123="","",'Input Sheet'!$M$9&amp;"= " &amp;'Input Sheet'!M123 &amp; CHAR(10)) &amp; IF('Input Sheet'!N123="","",'Input Sheet'!$N$9&amp;"= " &amp;'Input Sheet'!N123 &amp; CHAR(10)) &amp; IF('Input Sheet'!O123="","",'Input Sheet'!$O$9&amp;"= " &amp;'Input Sheet'!O123 &amp; CHAR(10)) &amp; IF('Input Sheet'!P123="","",'Input Sheet'!$P$9&amp;"= " &amp;'Input Sheet'!P123 &amp; CHAR(10)) &amp; IF('Input Sheet'!Q123="","",'Input Sheet'!$Q$9&amp;"= " &amp;'Input Sheet'!Q123 &amp; CHAR(10)) &amp; IF('Input Sheet'!R123="","",'Input Sheet'!$R$9&amp;"= " &amp;'Input Sheet'!R123 &amp; CHAR(10))</f>
        <v/>
      </c>
      <c r="E15" s="19" t="str">
        <f>IF('Input Sheet'!D124="","",'Input Sheet'!$D$9&amp;"= "&amp;'Input Sheet'!D124 &amp; CHAR(10)) &amp; IF('Input Sheet'!E124="","",'Input Sheet'!$E$9&amp;"= "&amp;'Input Sheet'!E124 &amp; CHAR(10)) &amp; IF('Input Sheet'!F124="","",'Input Sheet'!$F$9&amp;"= " &amp;'Input Sheet'!F124 &amp; CHAR(10)) &amp; IF('Input Sheet'!G124="","",'Input Sheet'!$G$9&amp;"= " &amp;'Input Sheet'!G124 &amp; CHAR(10)) &amp; IF('Input Sheet'!H124="","",'Input Sheet'!$H$9&amp;"= " &amp;'Input Sheet'!H124 &amp; CHAR(10)) &amp; IF('Input Sheet'!I124="","",'Input Sheet'!$I$9&amp;"= " &amp;'Input Sheet'!I124 &amp; CHAR(10)) &amp; IF('Input Sheet'!J124="","",'Input Sheet'!$J$9&amp;"= " &amp;'Input Sheet'!J124 &amp; CHAR(10)) &amp; IF('Input Sheet'!K124="","",'Input Sheet'!$K$9&amp;"= " &amp;'Input Sheet'!K124 &amp; CHAR(10)) &amp; IF('Input Sheet'!L124="","",'Input Sheet'!$L$9&amp;"= " &amp;'Input Sheet'!L124 &amp; CHAR(10)) &amp; IF('Input Sheet'!M124="","",'Input Sheet'!$M$9&amp;"= " &amp;'Input Sheet'!M124 &amp; CHAR(10)) &amp; IF('Input Sheet'!N124="","",'Input Sheet'!$N$9&amp;"= " &amp;'Input Sheet'!N124 &amp; CHAR(10)) &amp; IF('Input Sheet'!O124="","",'Input Sheet'!$O$9&amp;"= " &amp;'Input Sheet'!O124 &amp; CHAR(10)) &amp; IF('Input Sheet'!P124="","",'Input Sheet'!$P$9&amp;"= " &amp;'Input Sheet'!P124 &amp; CHAR(10)) &amp; IF('Input Sheet'!Q124="","",'Input Sheet'!$Q$9&amp;"= " &amp;'Input Sheet'!Q124 &amp; CHAR(10)) &amp; IF('Input Sheet'!R124="","",'Input Sheet'!$R$9&amp;"= " &amp;'Input Sheet'!R124 &amp; CHAR(10))</f>
        <v/>
      </c>
      <c r="F15" s="19" t="str">
        <f>IF('Input Sheet'!D125="","",'Input Sheet'!$D$9&amp;"= "&amp;'Input Sheet'!D125 &amp; CHAR(10)) &amp; IF('Input Sheet'!E125="","",'Input Sheet'!$E$9&amp;"= "&amp;'Input Sheet'!E125 &amp; CHAR(10)) &amp; IF('Input Sheet'!F125="","",'Input Sheet'!$F$9&amp;"= " &amp;'Input Sheet'!F125 &amp; CHAR(10)) &amp; IF('Input Sheet'!G125="","",'Input Sheet'!$G$9&amp;"= " &amp;'Input Sheet'!G125 &amp; CHAR(10)) &amp; IF('Input Sheet'!H125="","",'Input Sheet'!$H$9&amp;"= " &amp;'Input Sheet'!H125 &amp; CHAR(10)) &amp; IF('Input Sheet'!I125="","",'Input Sheet'!$I$9&amp;"= " &amp;'Input Sheet'!I125 &amp; CHAR(10)) &amp; IF('Input Sheet'!J125="","",'Input Sheet'!$J$9&amp;"= " &amp;'Input Sheet'!J125 &amp; CHAR(10)) &amp; IF('Input Sheet'!K125="","",'Input Sheet'!$K$9&amp;"= " &amp;'Input Sheet'!K125 &amp; CHAR(10)) &amp; IF('Input Sheet'!L125="","",'Input Sheet'!$L$9&amp;"= " &amp;'Input Sheet'!L125 &amp; CHAR(10)) &amp; IF('Input Sheet'!M125="","",'Input Sheet'!$M$9&amp;"= " &amp;'Input Sheet'!M125 &amp; CHAR(10)) &amp; IF('Input Sheet'!N125="","",'Input Sheet'!$N$9&amp;"= " &amp;'Input Sheet'!N125 &amp; CHAR(10)) &amp; IF('Input Sheet'!O125="","",'Input Sheet'!$O$9&amp;"= " &amp;'Input Sheet'!O125 &amp; CHAR(10)) &amp; IF('Input Sheet'!P125="","",'Input Sheet'!$P$9&amp;"= " &amp;'Input Sheet'!P125 &amp; CHAR(10)) &amp; IF('Input Sheet'!Q125="","",'Input Sheet'!$Q$9&amp;"= " &amp;'Input Sheet'!Q125 &amp; CHAR(10)) &amp; IF('Input Sheet'!R125="","",'Input Sheet'!$R$9&amp;"= " &amp;'Input Sheet'!R125 &amp; CHAR(10))</f>
        <v/>
      </c>
      <c r="G15" s="19" t="str">
        <f>IF('Input Sheet'!D126="","",'Input Sheet'!$D$9&amp;"= "&amp;'Input Sheet'!D126 &amp; CHAR(10)) &amp; IF('Input Sheet'!E126="","",'Input Sheet'!$E$9&amp;"= "&amp;'Input Sheet'!E126 &amp; CHAR(10)) &amp; IF('Input Sheet'!F126="","",'Input Sheet'!$F$9&amp;"= " &amp;'Input Sheet'!F126 &amp; CHAR(10)) &amp; IF('Input Sheet'!G126="","",'Input Sheet'!$G$9&amp;"= " &amp;'Input Sheet'!G126 &amp; CHAR(10)) &amp; IF('Input Sheet'!H126="","",'Input Sheet'!$H$9&amp;"= " &amp;'Input Sheet'!H126 &amp; CHAR(10)) &amp; IF('Input Sheet'!I126="","",'Input Sheet'!$I$9&amp;"= " &amp;'Input Sheet'!I126 &amp; CHAR(10)) &amp; IF('Input Sheet'!J126="","",'Input Sheet'!$J$9&amp;"= " &amp;'Input Sheet'!J126 &amp; CHAR(10)) &amp; IF('Input Sheet'!K126="","",'Input Sheet'!$K$9&amp;"= " &amp;'Input Sheet'!K126 &amp; CHAR(10)) &amp; IF('Input Sheet'!L126="","",'Input Sheet'!$L$9&amp;"= " &amp;'Input Sheet'!L126 &amp; CHAR(10)) &amp; IF('Input Sheet'!M126="","",'Input Sheet'!$M$9&amp;"= " &amp;'Input Sheet'!M126 &amp; CHAR(10)) &amp; IF('Input Sheet'!N126="","",'Input Sheet'!$N$9&amp;"= " &amp;'Input Sheet'!N126 &amp; CHAR(10)) &amp; IF('Input Sheet'!O126="","",'Input Sheet'!$O$9&amp;"= " &amp;'Input Sheet'!O126 &amp; CHAR(10)) &amp; IF('Input Sheet'!P126="","",'Input Sheet'!$P$9&amp;"= " &amp;'Input Sheet'!P126 &amp; CHAR(10)) &amp; IF('Input Sheet'!Q126="","",'Input Sheet'!$Q$9&amp;"= " &amp;'Input Sheet'!Q126 &amp; CHAR(10)) &amp; IF('Input Sheet'!R126="","",'Input Sheet'!$R$9&amp;"= " &amp;'Input Sheet'!R126 &amp; CHAR(10))</f>
        <v/>
      </c>
      <c r="H15" s="19" t="str">
        <f>IF('Input Sheet'!D127="","",'Input Sheet'!$D$9&amp;"= "&amp;'Input Sheet'!D127 &amp; CHAR(10)) &amp; IF('Input Sheet'!E127="","",'Input Sheet'!$E$9&amp;"= "&amp;'Input Sheet'!E127 &amp; CHAR(10)) &amp; IF('Input Sheet'!F127="","",'Input Sheet'!$F$9&amp;"= " &amp;'Input Sheet'!F127 &amp; CHAR(10)) &amp; IF('Input Sheet'!G127="","",'Input Sheet'!$G$9&amp;"= " &amp;'Input Sheet'!G127 &amp; CHAR(10)) &amp; IF('Input Sheet'!H127="","",'Input Sheet'!$H$9&amp;"= " &amp;'Input Sheet'!H127 &amp; CHAR(10)) &amp; IF('Input Sheet'!I127="","",'Input Sheet'!$I$9&amp;"= " &amp;'Input Sheet'!I127 &amp; CHAR(10)) &amp; IF('Input Sheet'!J127="","",'Input Sheet'!$J$9&amp;"= " &amp;'Input Sheet'!J127 &amp; CHAR(10)) &amp; IF('Input Sheet'!K127="","",'Input Sheet'!$K$9&amp;"= " &amp;'Input Sheet'!K127 &amp; CHAR(10)) &amp; IF('Input Sheet'!L127="","",'Input Sheet'!$L$9&amp;"= " &amp;'Input Sheet'!L127 &amp; CHAR(10)) &amp; IF('Input Sheet'!M127="","",'Input Sheet'!$M$9&amp;"= " &amp;'Input Sheet'!M127 &amp; CHAR(10)) &amp; IF('Input Sheet'!N127="","",'Input Sheet'!$N$9&amp;"= " &amp;'Input Sheet'!N127 &amp; CHAR(10)) &amp; IF('Input Sheet'!O127="","",'Input Sheet'!$O$9&amp;"= " &amp;'Input Sheet'!O127 &amp; CHAR(10)) &amp; IF('Input Sheet'!P127="","",'Input Sheet'!$P$9&amp;"= " &amp;'Input Sheet'!P127 &amp; CHAR(10)) &amp; IF('Input Sheet'!Q127="","",'Input Sheet'!$Q$9&amp;"= " &amp;'Input Sheet'!Q127 &amp; CHAR(10)) &amp; IF('Input Sheet'!R127="","",'Input Sheet'!$R$9&amp;"= " &amp;'Input Sheet'!R127 &amp; CHAR(10))</f>
        <v/>
      </c>
    </row>
    <row r="16" spans="2:8" ht="20.45" customHeight="1" x14ac:dyDescent="0.25">
      <c r="B16" s="90">
        <v>43219</v>
      </c>
      <c r="C16" s="90">
        <v>43220</v>
      </c>
      <c r="D16" s="91">
        <v>43221</v>
      </c>
      <c r="E16" s="91">
        <v>43222</v>
      </c>
      <c r="F16" s="91">
        <v>43223</v>
      </c>
      <c r="G16" s="91">
        <v>43224</v>
      </c>
      <c r="H16" s="91">
        <v>43225</v>
      </c>
    </row>
    <row r="17" spans="2:8" ht="210.75" customHeight="1" x14ac:dyDescent="0.25">
      <c r="B17" s="19" t="str">
        <f>IF('Input Sheet'!D128="","",'Input Sheet'!$D$9&amp;"= "&amp;'Input Sheet'!D128 &amp; CHAR(10)) &amp; IF('Input Sheet'!E128="","",'Input Sheet'!$E$9&amp;"= "&amp;'Input Sheet'!E128 &amp; CHAR(10)) &amp; IF('Input Sheet'!F128="","",'Input Sheet'!$F$9&amp;"= " &amp;'Input Sheet'!F128 &amp; CHAR(10)) &amp; IF('Input Sheet'!G128="","",'Input Sheet'!$G$9&amp;"= " &amp;'Input Sheet'!G128 &amp; CHAR(10)) &amp; IF('Input Sheet'!H128="","",'Input Sheet'!$H$9&amp;"= " &amp;'Input Sheet'!H128 &amp; CHAR(10)) &amp; IF('Input Sheet'!I128="","",'Input Sheet'!$I$9&amp;"= " &amp;'Input Sheet'!I128 &amp; CHAR(10)) &amp; IF('Input Sheet'!J128="","",'Input Sheet'!$J$9&amp;"= " &amp;'Input Sheet'!J128 &amp; CHAR(10)) &amp; IF('Input Sheet'!K128="","",'Input Sheet'!$K$9&amp;"= " &amp;'Input Sheet'!K128 &amp; CHAR(10)) &amp; IF('Input Sheet'!L128="","",'Input Sheet'!$L$9&amp;"= " &amp;'Input Sheet'!L128 &amp; CHAR(10)) &amp; IF('Input Sheet'!M128="","",'Input Sheet'!$M$9&amp;"= " &amp;'Input Sheet'!M128 &amp; CHAR(10)) &amp; IF('Input Sheet'!N128="","",'Input Sheet'!$N$9&amp;"= " &amp;'Input Sheet'!N128 &amp; CHAR(10)) &amp; IF('Input Sheet'!O128="","",'Input Sheet'!$O$9&amp;"= " &amp;'Input Sheet'!O128 &amp; CHAR(10)) &amp; IF('Input Sheet'!P128="","",'Input Sheet'!$P$9&amp;"= " &amp;'Input Sheet'!P128 &amp; CHAR(10)) &amp; IF('Input Sheet'!Q128="","",'Input Sheet'!$Q$9&amp;"= " &amp;'Input Sheet'!Q128 &amp; CHAR(10)) &amp; IF('Input Sheet'!R128="","",'Input Sheet'!$R$9&amp;"= " &amp;'Input Sheet'!R128 &amp; CHAR(10))</f>
        <v/>
      </c>
      <c r="C17" s="19" t="str">
        <f>IF('Input Sheet'!D129="","",'Input Sheet'!$D$9&amp;"= "&amp;'Input Sheet'!D129 &amp; CHAR(10)) &amp; IF('Input Sheet'!E129="","",'Input Sheet'!$E$9&amp;"= "&amp;'Input Sheet'!E129 &amp; CHAR(10)) &amp; IF('Input Sheet'!F129="","",'Input Sheet'!$F$9&amp;"= " &amp;'Input Sheet'!F129 &amp; CHAR(10)) &amp; IF('Input Sheet'!G129="","",'Input Sheet'!$G$9&amp;"= " &amp;'Input Sheet'!G129 &amp; CHAR(10)) &amp; IF('Input Sheet'!H129="","",'Input Sheet'!$H$9&amp;"= " &amp;'Input Sheet'!H129 &amp; CHAR(10)) &amp; IF('Input Sheet'!I129="","",'Input Sheet'!$I$9&amp;"= " &amp;'Input Sheet'!I129 &amp; CHAR(10)) &amp; IF('Input Sheet'!J129="","",'Input Sheet'!$J$9&amp;"= " &amp;'Input Sheet'!J129 &amp; CHAR(10)) &amp; IF('Input Sheet'!K129="","",'Input Sheet'!$K$9&amp;"= " &amp;'Input Sheet'!K129 &amp; CHAR(10)) &amp; IF('Input Sheet'!L129="","",'Input Sheet'!$L$9&amp;"= " &amp;'Input Sheet'!L129 &amp; CHAR(10)) &amp; IF('Input Sheet'!M129="","",'Input Sheet'!$M$9&amp;"= " &amp;'Input Sheet'!M129 &amp; CHAR(10)) &amp; IF('Input Sheet'!N129="","",'Input Sheet'!$N$9&amp;"= " &amp;'Input Sheet'!N129 &amp; CHAR(10)) &amp; IF('Input Sheet'!O129="","",'Input Sheet'!$O$9&amp;"= " &amp;'Input Sheet'!O129 &amp; CHAR(10)) &amp; IF('Input Sheet'!P129="","",'Input Sheet'!$P$9&amp;"= " &amp;'Input Sheet'!P129 &amp; CHAR(10)) &amp; IF('Input Sheet'!Q129="","",'Input Sheet'!$Q$9&amp;"= " &amp;'Input Sheet'!Q129 &amp; CHAR(10)) &amp; IF('Input Sheet'!R129="","",'Input Sheet'!$R$9&amp;"= " &amp;'Input Sheet'!R129 &amp; CHAR(10))</f>
        <v/>
      </c>
      <c r="D17" s="19" t="str">
        <f>IF('Input Sheet'!D130="","",'Input Sheet'!$D$9&amp;"= "&amp;'Input Sheet'!D130 &amp; CHAR(10)) &amp; IF('Input Sheet'!E130="","",'Input Sheet'!$E$9&amp;"= "&amp;'Input Sheet'!E130 &amp; CHAR(10)) &amp; IF('Input Sheet'!F130="","",'Input Sheet'!$F$9&amp;"= " &amp;'Input Sheet'!F130 &amp; CHAR(10)) &amp; IF('Input Sheet'!G130="","",'Input Sheet'!$G$9&amp;"= " &amp;'Input Sheet'!G130 &amp; CHAR(10)) &amp; IF('Input Sheet'!H130="","",'Input Sheet'!$H$9&amp;"= " &amp;'Input Sheet'!H130 &amp; CHAR(10)) &amp; IF('Input Sheet'!I130="","",'Input Sheet'!$I$9&amp;"= " &amp;'Input Sheet'!I130 &amp; CHAR(10)) &amp; IF('Input Sheet'!J130="","",'Input Sheet'!$J$9&amp;"= " &amp;'Input Sheet'!J130 &amp; CHAR(10)) &amp; IF('Input Sheet'!K130="","",'Input Sheet'!$K$9&amp;"= " &amp;'Input Sheet'!K130 &amp; CHAR(10)) &amp; IF('Input Sheet'!L130="","",'Input Sheet'!$L$9&amp;"= " &amp;'Input Sheet'!L130 &amp; CHAR(10)) &amp; IF('Input Sheet'!M130="","",'Input Sheet'!$M$9&amp;"= " &amp;'Input Sheet'!M130 &amp; CHAR(10)) &amp; IF('Input Sheet'!N130="","",'Input Sheet'!$N$9&amp;"= " &amp;'Input Sheet'!N130 &amp; CHAR(10)) &amp; IF('Input Sheet'!O130="","",'Input Sheet'!$O$9&amp;"= " &amp;'Input Sheet'!O130 &amp; CHAR(10)) &amp; IF('Input Sheet'!P130="","",'Input Sheet'!$P$9&amp;"= " &amp;'Input Sheet'!P130 &amp; CHAR(10)) &amp; IF('Input Sheet'!Q130="","",'Input Sheet'!$Q$9&amp;"= " &amp;'Input Sheet'!Q130 &amp; CHAR(10)) &amp; IF('Input Sheet'!R130="","",'Input Sheet'!$R$9&amp;"= " &amp;'Input Sheet'!R130 &amp; CHAR(10))</f>
        <v/>
      </c>
      <c r="E17" s="19" t="str">
        <f>IF('Input Sheet'!D131="","",'Input Sheet'!$D$9&amp;"= "&amp;'Input Sheet'!D131 &amp; CHAR(10)) &amp; IF('Input Sheet'!E131="","",'Input Sheet'!$E$9&amp;"= "&amp;'Input Sheet'!E131 &amp; CHAR(10)) &amp; IF('Input Sheet'!F131="","",'Input Sheet'!$F$9&amp;"= " &amp;'Input Sheet'!F131 &amp; CHAR(10)) &amp; IF('Input Sheet'!G131="","",'Input Sheet'!$G$9&amp;"= " &amp;'Input Sheet'!G131 &amp; CHAR(10)) &amp; IF('Input Sheet'!H131="","",'Input Sheet'!$H$9&amp;"= " &amp;'Input Sheet'!H131 &amp; CHAR(10)) &amp; IF('Input Sheet'!I131="","",'Input Sheet'!$I$9&amp;"= " &amp;'Input Sheet'!I131 &amp; CHAR(10)) &amp; IF('Input Sheet'!J131="","",'Input Sheet'!$J$9&amp;"= " &amp;'Input Sheet'!J131 &amp; CHAR(10)) &amp; IF('Input Sheet'!K131="","",'Input Sheet'!$K$9&amp;"= " &amp;'Input Sheet'!K131 &amp; CHAR(10)) &amp; IF('Input Sheet'!L131="","",'Input Sheet'!$L$9&amp;"= " &amp;'Input Sheet'!L131 &amp; CHAR(10)) &amp; IF('Input Sheet'!M131="","",'Input Sheet'!$M$9&amp;"= " &amp;'Input Sheet'!M131 &amp; CHAR(10)) &amp; IF('Input Sheet'!N131="","",'Input Sheet'!$N$9&amp;"= " &amp;'Input Sheet'!N131 &amp; CHAR(10)) &amp; IF('Input Sheet'!O131="","",'Input Sheet'!$O$9&amp;"= " &amp;'Input Sheet'!O131 &amp; CHAR(10)) &amp; IF('Input Sheet'!P131="","",'Input Sheet'!$P$9&amp;"= " &amp;'Input Sheet'!P131 &amp; CHAR(10)) &amp; IF('Input Sheet'!Q131="","",'Input Sheet'!$Q$9&amp;"= " &amp;'Input Sheet'!Q131 &amp; CHAR(10)) &amp; IF('Input Sheet'!R131="","",'Input Sheet'!$R$9&amp;"= " &amp;'Input Sheet'!R131 &amp; CHAR(10))</f>
        <v/>
      </c>
      <c r="F17" s="19" t="str">
        <f>IF('Input Sheet'!D132="","",'Input Sheet'!$D$9&amp;"= "&amp;'Input Sheet'!D132 &amp; CHAR(10)) &amp; IF('Input Sheet'!E132="","",'Input Sheet'!$E$9&amp;"= "&amp;'Input Sheet'!E132 &amp; CHAR(10)) &amp; IF('Input Sheet'!F132="","",'Input Sheet'!$F$9&amp;"= " &amp;'Input Sheet'!F132 &amp; CHAR(10)) &amp; IF('Input Sheet'!G132="","",'Input Sheet'!$G$9&amp;"= " &amp;'Input Sheet'!G132 &amp; CHAR(10)) &amp; IF('Input Sheet'!H132="","",'Input Sheet'!$H$9&amp;"= " &amp;'Input Sheet'!H132 &amp; CHAR(10)) &amp; IF('Input Sheet'!I132="","",'Input Sheet'!$I$9&amp;"= " &amp;'Input Sheet'!I132 &amp; CHAR(10)) &amp; IF('Input Sheet'!J132="","",'Input Sheet'!$J$9&amp;"= " &amp;'Input Sheet'!J132 &amp; CHAR(10)) &amp; IF('Input Sheet'!K132="","",'Input Sheet'!$K$9&amp;"= " &amp;'Input Sheet'!K132 &amp; CHAR(10)) &amp; IF('Input Sheet'!L132="","",'Input Sheet'!$L$9&amp;"= " &amp;'Input Sheet'!L132 &amp; CHAR(10)) &amp; IF('Input Sheet'!M132="","",'Input Sheet'!$M$9&amp;"= " &amp;'Input Sheet'!M132 &amp; CHAR(10)) &amp; IF('Input Sheet'!N132="","",'Input Sheet'!$N$9&amp;"= " &amp;'Input Sheet'!N132 &amp; CHAR(10)) &amp; IF('Input Sheet'!O132="","",'Input Sheet'!$O$9&amp;"= " &amp;'Input Sheet'!O132 &amp; CHAR(10)) &amp; IF('Input Sheet'!P132="","",'Input Sheet'!$P$9&amp;"= " &amp;'Input Sheet'!P132 &amp; CHAR(10)) &amp; IF('Input Sheet'!Q132="","",'Input Sheet'!$Q$9&amp;"= " &amp;'Input Sheet'!Q132 &amp; CHAR(10)) &amp; IF('Input Sheet'!R132="","",'Input Sheet'!$R$9&amp;"= " &amp;'Input Sheet'!R132 &amp; CHAR(10))</f>
        <v/>
      </c>
      <c r="G17" s="19" t="str">
        <f>IF('Input Sheet'!D133="","",'Input Sheet'!$D$9&amp;"= "&amp;'Input Sheet'!D133 &amp; CHAR(10)) &amp; IF('Input Sheet'!E133="","",'Input Sheet'!$E$9&amp;"= "&amp;'Input Sheet'!E133 &amp; CHAR(10)) &amp; IF('Input Sheet'!F133="","",'Input Sheet'!$F$9&amp;"= " &amp;'Input Sheet'!F133 &amp; CHAR(10)) &amp; IF('Input Sheet'!G133="","",'Input Sheet'!$G$9&amp;"= " &amp;'Input Sheet'!G133 &amp; CHAR(10)) &amp; IF('Input Sheet'!H133="","",'Input Sheet'!$H$9&amp;"= " &amp;'Input Sheet'!H133 &amp; CHAR(10)) &amp; IF('Input Sheet'!I133="","",'Input Sheet'!$I$9&amp;"= " &amp;'Input Sheet'!I133 &amp; CHAR(10)) &amp; IF('Input Sheet'!J133="","",'Input Sheet'!$J$9&amp;"= " &amp;'Input Sheet'!J133 &amp; CHAR(10)) &amp; IF('Input Sheet'!K133="","",'Input Sheet'!$K$9&amp;"= " &amp;'Input Sheet'!K133 &amp; CHAR(10)) &amp; IF('Input Sheet'!L133="","",'Input Sheet'!$L$9&amp;"= " &amp;'Input Sheet'!L133 &amp; CHAR(10)) &amp; IF('Input Sheet'!M133="","",'Input Sheet'!$M$9&amp;"= " &amp;'Input Sheet'!M133 &amp; CHAR(10)) &amp; IF('Input Sheet'!N133="","",'Input Sheet'!$N$9&amp;"= " &amp;'Input Sheet'!N133 &amp; CHAR(10)) &amp; IF('Input Sheet'!O133="","",'Input Sheet'!$O$9&amp;"= " &amp;'Input Sheet'!O133 &amp; CHAR(10)) &amp; IF('Input Sheet'!P133="","",'Input Sheet'!$P$9&amp;"= " &amp;'Input Sheet'!P133 &amp; CHAR(10)) &amp; IF('Input Sheet'!Q133="","",'Input Sheet'!$Q$9&amp;"= " &amp;'Input Sheet'!Q133 &amp; CHAR(10)) &amp; IF('Input Sheet'!R133="","",'Input Sheet'!$R$9&amp;"= " &amp;'Input Sheet'!R133 &amp; CHAR(10))</f>
        <v/>
      </c>
      <c r="H17" s="19" t="str">
        <f>IF('Input Sheet'!D134="","",'Input Sheet'!$D$9&amp;"= "&amp;'Input Sheet'!D134 &amp; CHAR(10)) &amp; IF('Input Sheet'!E134="","",'Input Sheet'!$E$9&amp;"= "&amp;'Input Sheet'!E134 &amp; CHAR(10)) &amp; IF('Input Sheet'!F134="","",'Input Sheet'!$F$9&amp;"= " &amp;'Input Sheet'!F134 &amp; CHAR(10)) &amp; IF('Input Sheet'!G134="","",'Input Sheet'!$G$9&amp;"= " &amp;'Input Sheet'!G134 &amp; CHAR(10)) &amp; IF('Input Sheet'!H134="","",'Input Sheet'!$H$9&amp;"= " &amp;'Input Sheet'!H134 &amp; CHAR(10)) &amp; IF('Input Sheet'!I134="","",'Input Sheet'!$I$9&amp;"= " &amp;'Input Sheet'!I134 &amp; CHAR(10)) &amp; IF('Input Sheet'!J134="","",'Input Sheet'!$J$9&amp;"= " &amp;'Input Sheet'!J134 &amp; CHAR(10)) &amp; IF('Input Sheet'!K134="","",'Input Sheet'!$K$9&amp;"= " &amp;'Input Sheet'!K134 &amp; CHAR(10)) &amp; IF('Input Sheet'!L134="","",'Input Sheet'!$L$9&amp;"= " &amp;'Input Sheet'!L134 &amp; CHAR(10)) &amp; IF('Input Sheet'!M134="","",'Input Sheet'!$M$9&amp;"= " &amp;'Input Sheet'!M134 &amp; CHAR(10)) &amp; IF('Input Sheet'!N134="","",'Input Sheet'!$N$9&amp;"= " &amp;'Input Sheet'!N134 &amp; CHAR(10)) &amp; IF('Input Sheet'!O134="","",'Input Sheet'!$O$9&amp;"= " &amp;'Input Sheet'!O134 &amp; CHAR(10)) &amp; IF('Input Sheet'!P134="","",'Input Sheet'!$P$9&amp;"= " &amp;'Input Sheet'!P134 &amp; CHAR(10)) &amp; IF('Input Sheet'!Q134="","",'Input Sheet'!$Q$9&amp;"= " &amp;'Input Sheet'!Q134 &amp; CHAR(10)) &amp; IF('Input Sheet'!R134="","",'Input Sheet'!$R$9&amp;"= " &amp;'Input Sheet'!R134 &amp; CHAR(10))</f>
        <v/>
      </c>
    </row>
    <row r="18" spans="2:8" ht="16.899999999999999" customHeight="1" x14ac:dyDescent="0.25"/>
    <row r="19" spans="2:8" ht="210.75" customHeight="1" x14ac:dyDescent="0.25"/>
    <row r="27" spans="2:8" ht="15" x14ac:dyDescent="0.25">
      <c r="B27" s="6"/>
    </row>
    <row r="28" spans="2:8" ht="15" x14ac:dyDescent="0.25">
      <c r="B28" s="7"/>
    </row>
  </sheetData>
  <sheetProtection algorithmName="SHA-512" hashValue="In06GfBpsz0zTkLg28+xCohqgpoA3COWv9vbum5mWLZolalfajyD8Ai3ITmgQAGv90roQIqD8mcfRyb+c2ehsQ==" saltValue="MAw4zgsL/S3GeaHu2Z9BIw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30"/>
  <sheetViews>
    <sheetView showGridLines="0" zoomScale="80" zoomScaleNormal="80" workbookViewId="0">
      <selection activeCell="G11" sqref="G11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15.4257812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98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1">
        <v>43219</v>
      </c>
      <c r="C8" s="91">
        <v>43220</v>
      </c>
      <c r="D8" s="90">
        <v>43221</v>
      </c>
      <c r="E8" s="90">
        <v>43222</v>
      </c>
      <c r="F8" s="90">
        <v>43223</v>
      </c>
      <c r="G8" s="90">
        <v>43224</v>
      </c>
      <c r="H8" s="90">
        <v>43225</v>
      </c>
    </row>
    <row r="9" spans="2:8" ht="210.75" customHeight="1" x14ac:dyDescent="0.25">
      <c r="B9" s="19" t="str">
        <f>IF('Input Sheet'!D128="","",'Input Sheet'!$D$9&amp;"= "&amp;'Input Sheet'!D128 &amp; CHAR(10)) &amp; IF('Input Sheet'!E128="","",'Input Sheet'!$E$9&amp;"= "&amp;'Input Sheet'!E128 &amp; CHAR(10)) &amp; IF('Input Sheet'!F128="","",'Input Sheet'!$F$9&amp;"= " &amp;'Input Sheet'!F128 &amp; CHAR(10)) &amp; IF('Input Sheet'!G128="","",'Input Sheet'!$G$9&amp;"= " &amp;'Input Sheet'!G128 &amp; CHAR(10)) &amp; IF('Input Sheet'!H128="","",'Input Sheet'!$H$9&amp;"= " &amp;'Input Sheet'!H128 &amp; CHAR(10)) &amp; IF('Input Sheet'!I128="","",'Input Sheet'!$I$9&amp;"= " &amp;'Input Sheet'!I128 &amp; CHAR(10)) &amp; IF('Input Sheet'!J128="","",'Input Sheet'!$J$9&amp;"= " &amp;'Input Sheet'!J128 &amp; CHAR(10)) &amp; IF('Input Sheet'!K128="","",'Input Sheet'!$K$9&amp;"= " &amp;'Input Sheet'!K128 &amp; CHAR(10)) &amp; IF('Input Sheet'!L128="","",'Input Sheet'!$L$9&amp;"= " &amp;'Input Sheet'!L128 &amp; CHAR(10)) &amp; IF('Input Sheet'!M128="","",'Input Sheet'!$M$9&amp;"= " &amp;'Input Sheet'!M128 &amp; CHAR(10)) &amp; IF('Input Sheet'!N128="","",'Input Sheet'!$N$9&amp;"= " &amp;'Input Sheet'!N128 &amp; CHAR(10)) &amp; IF('Input Sheet'!O128="","",'Input Sheet'!$O$9&amp;"= " &amp;'Input Sheet'!O128 &amp; CHAR(10)) &amp; IF('Input Sheet'!P128="","",'Input Sheet'!$P$9&amp;"= " &amp;'Input Sheet'!P128 &amp; CHAR(10)) &amp; IF('Input Sheet'!Q128="","",'Input Sheet'!$Q$9&amp;"= " &amp;'Input Sheet'!Q128 &amp; CHAR(10)) &amp; IF('Input Sheet'!R128="","",'Input Sheet'!$R$9&amp;"= " &amp;'Input Sheet'!R128 &amp; CHAR(10))</f>
        <v/>
      </c>
      <c r="C9" s="19" t="str">
        <f>IF('Input Sheet'!D129="","",'Input Sheet'!$D$9&amp;"= "&amp;'Input Sheet'!D129 &amp; CHAR(10)) &amp; IF('Input Sheet'!E129="","",'Input Sheet'!$E$9&amp;"= "&amp;'Input Sheet'!E129 &amp; CHAR(10)) &amp; IF('Input Sheet'!F129="","",'Input Sheet'!$F$9&amp;"= " &amp;'Input Sheet'!F129 &amp; CHAR(10)) &amp; IF('Input Sheet'!G129="","",'Input Sheet'!$G$9&amp;"= " &amp;'Input Sheet'!G129 &amp; CHAR(10)) &amp; IF('Input Sheet'!H129="","",'Input Sheet'!$H$9&amp;"= " &amp;'Input Sheet'!H129 &amp; CHAR(10)) &amp; IF('Input Sheet'!I129="","",'Input Sheet'!$I$9&amp;"= " &amp;'Input Sheet'!I129 &amp; CHAR(10)) &amp; IF('Input Sheet'!J129="","",'Input Sheet'!$J$9&amp;"= " &amp;'Input Sheet'!J129 &amp; CHAR(10)) &amp; IF('Input Sheet'!K129="","",'Input Sheet'!$K$9&amp;"= " &amp;'Input Sheet'!K129 &amp; CHAR(10)) &amp; IF('Input Sheet'!L129="","",'Input Sheet'!$L$9&amp;"= " &amp;'Input Sheet'!L129 &amp; CHAR(10)) &amp; IF('Input Sheet'!M129="","",'Input Sheet'!$M$9&amp;"= " &amp;'Input Sheet'!M129 &amp; CHAR(10)) &amp; IF('Input Sheet'!N129="","",'Input Sheet'!$N$9&amp;"= " &amp;'Input Sheet'!N129 &amp; CHAR(10)) &amp; IF('Input Sheet'!O129="","",'Input Sheet'!$O$9&amp;"= " &amp;'Input Sheet'!O129 &amp; CHAR(10)) &amp; IF('Input Sheet'!P129="","",'Input Sheet'!$P$9&amp;"= " &amp;'Input Sheet'!P129 &amp; CHAR(10)) &amp; IF('Input Sheet'!Q129="","",'Input Sheet'!$Q$9&amp;"= " &amp;'Input Sheet'!Q129 &amp; CHAR(10)) &amp; IF('Input Sheet'!R129="","",'Input Sheet'!$R$9&amp;"= " &amp;'Input Sheet'!R129 &amp; CHAR(10))</f>
        <v/>
      </c>
      <c r="D9" s="19" t="str">
        <f>IF('Input Sheet'!D130="","",'Input Sheet'!$D$9&amp;"= "&amp;'Input Sheet'!D130 &amp; CHAR(10)) &amp; IF('Input Sheet'!E130="","",'Input Sheet'!$E$9&amp;"= "&amp;'Input Sheet'!E130 &amp; CHAR(10)) &amp; IF('Input Sheet'!F130="","",'Input Sheet'!$F$9&amp;"= " &amp;'Input Sheet'!F130 &amp; CHAR(10)) &amp; IF('Input Sheet'!G130="","",'Input Sheet'!$G$9&amp;"= " &amp;'Input Sheet'!G130 &amp; CHAR(10)) &amp; IF('Input Sheet'!H130="","",'Input Sheet'!$H$9&amp;"= " &amp;'Input Sheet'!H130 &amp; CHAR(10)) &amp; IF('Input Sheet'!I130="","",'Input Sheet'!$I$9&amp;"= " &amp;'Input Sheet'!I130 &amp; CHAR(10)) &amp; IF('Input Sheet'!J130="","",'Input Sheet'!$J$9&amp;"= " &amp;'Input Sheet'!J130 &amp; CHAR(10)) &amp; IF('Input Sheet'!K130="","",'Input Sheet'!$K$9&amp;"= " &amp;'Input Sheet'!K130 &amp; CHAR(10)) &amp; IF('Input Sheet'!L130="","",'Input Sheet'!$L$9&amp;"= " &amp;'Input Sheet'!L130 &amp; CHAR(10)) &amp; IF('Input Sheet'!M130="","",'Input Sheet'!$M$9&amp;"= " &amp;'Input Sheet'!M130 &amp; CHAR(10)) &amp; IF('Input Sheet'!N130="","",'Input Sheet'!$N$9&amp;"= " &amp;'Input Sheet'!N130 &amp; CHAR(10)) &amp; IF('Input Sheet'!O130="","",'Input Sheet'!$O$9&amp;"= " &amp;'Input Sheet'!O130 &amp; CHAR(10)) &amp; IF('Input Sheet'!P130="","",'Input Sheet'!$P$9&amp;"= " &amp;'Input Sheet'!P130 &amp; CHAR(10)) &amp; IF('Input Sheet'!Q130="","",'Input Sheet'!$Q$9&amp;"= " &amp;'Input Sheet'!Q130 &amp; CHAR(10)) &amp; IF('Input Sheet'!R130="","",'Input Sheet'!$R$9&amp;"= " &amp;'Input Sheet'!R130 &amp; CHAR(10))</f>
        <v/>
      </c>
      <c r="E9" s="19" t="str">
        <f>IF('Input Sheet'!D131="","",'Input Sheet'!$D$9&amp;"= "&amp;'Input Sheet'!D131 &amp; CHAR(10)) &amp; IF('Input Sheet'!E131="","",'Input Sheet'!$E$9&amp;"= "&amp;'Input Sheet'!E131 &amp; CHAR(10)) &amp; IF('Input Sheet'!F131="","",'Input Sheet'!$F$9&amp;"= " &amp;'Input Sheet'!F131 &amp; CHAR(10)) &amp; IF('Input Sheet'!G131="","",'Input Sheet'!$G$9&amp;"= " &amp;'Input Sheet'!G131 &amp; CHAR(10)) &amp; IF('Input Sheet'!H131="","",'Input Sheet'!$H$9&amp;"= " &amp;'Input Sheet'!H131 &amp; CHAR(10)) &amp; IF('Input Sheet'!I131="","",'Input Sheet'!$I$9&amp;"= " &amp;'Input Sheet'!I131 &amp; CHAR(10)) &amp; IF('Input Sheet'!J131="","",'Input Sheet'!$J$9&amp;"= " &amp;'Input Sheet'!J131 &amp; CHAR(10)) &amp; IF('Input Sheet'!K131="","",'Input Sheet'!$K$9&amp;"= " &amp;'Input Sheet'!K131 &amp; CHAR(10)) &amp; IF('Input Sheet'!L131="","",'Input Sheet'!$L$9&amp;"= " &amp;'Input Sheet'!L131 &amp; CHAR(10)) &amp; IF('Input Sheet'!M131="","",'Input Sheet'!$M$9&amp;"= " &amp;'Input Sheet'!M131 &amp; CHAR(10)) &amp; IF('Input Sheet'!N131="","",'Input Sheet'!$N$9&amp;"= " &amp;'Input Sheet'!N131 &amp; CHAR(10)) &amp; IF('Input Sheet'!O131="","",'Input Sheet'!$O$9&amp;"= " &amp;'Input Sheet'!O131 &amp; CHAR(10)) &amp; IF('Input Sheet'!P131="","",'Input Sheet'!$P$9&amp;"= " &amp;'Input Sheet'!P131 &amp; CHAR(10)) &amp; IF('Input Sheet'!Q131="","",'Input Sheet'!$Q$9&amp;"= " &amp;'Input Sheet'!Q131 &amp; CHAR(10)) &amp; IF('Input Sheet'!R131="","",'Input Sheet'!$R$9&amp;"= " &amp;'Input Sheet'!R131 &amp; CHAR(10))</f>
        <v/>
      </c>
      <c r="F9" s="19" t="str">
        <f>IF('Input Sheet'!D132="","",'Input Sheet'!$D$9&amp;"= "&amp;'Input Sheet'!D132 &amp; CHAR(10)) &amp; IF('Input Sheet'!E132="","",'Input Sheet'!$E$9&amp;"= "&amp;'Input Sheet'!E132 &amp; CHAR(10)) &amp; IF('Input Sheet'!F132="","",'Input Sheet'!$F$9&amp;"= " &amp;'Input Sheet'!F132 &amp; CHAR(10)) &amp; IF('Input Sheet'!G132="","",'Input Sheet'!$G$9&amp;"= " &amp;'Input Sheet'!G132 &amp; CHAR(10)) &amp; IF('Input Sheet'!H132="","",'Input Sheet'!$H$9&amp;"= " &amp;'Input Sheet'!H132 &amp; CHAR(10)) &amp; IF('Input Sheet'!I132="","",'Input Sheet'!$I$9&amp;"= " &amp;'Input Sheet'!I132 &amp; CHAR(10)) &amp; IF('Input Sheet'!J132="","",'Input Sheet'!$J$9&amp;"= " &amp;'Input Sheet'!J132 &amp; CHAR(10)) &amp; IF('Input Sheet'!K132="","",'Input Sheet'!$K$9&amp;"= " &amp;'Input Sheet'!K132 &amp; CHAR(10)) &amp; IF('Input Sheet'!L132="","",'Input Sheet'!$L$9&amp;"= " &amp;'Input Sheet'!L132 &amp; CHAR(10)) &amp; IF('Input Sheet'!M132="","",'Input Sheet'!$M$9&amp;"= " &amp;'Input Sheet'!M132 &amp; CHAR(10)) &amp; IF('Input Sheet'!N132="","",'Input Sheet'!$N$9&amp;"= " &amp;'Input Sheet'!N132 &amp; CHAR(10)) &amp; IF('Input Sheet'!O132="","",'Input Sheet'!$O$9&amp;"= " &amp;'Input Sheet'!O132 &amp; CHAR(10)) &amp; IF('Input Sheet'!P132="","",'Input Sheet'!$P$9&amp;"= " &amp;'Input Sheet'!P132 &amp; CHAR(10)) &amp; IF('Input Sheet'!Q132="","",'Input Sheet'!$Q$9&amp;"= " &amp;'Input Sheet'!Q132 &amp; CHAR(10)) &amp; IF('Input Sheet'!R132="","",'Input Sheet'!$R$9&amp;"= " &amp;'Input Sheet'!R132 &amp; CHAR(10))</f>
        <v/>
      </c>
      <c r="G9" s="19" t="str">
        <f>IF('Input Sheet'!D133="","",'Input Sheet'!$D$9&amp;"= "&amp;'Input Sheet'!D133 &amp; CHAR(10)) &amp; IF('Input Sheet'!E133="","",'Input Sheet'!$E$9&amp;"= "&amp;'Input Sheet'!E133 &amp; CHAR(10)) &amp; IF('Input Sheet'!F133="","",'Input Sheet'!$F$9&amp;"= " &amp;'Input Sheet'!F133 &amp; CHAR(10)) &amp; IF('Input Sheet'!G133="","",'Input Sheet'!$G$9&amp;"= " &amp;'Input Sheet'!G133 &amp; CHAR(10)) &amp; IF('Input Sheet'!H133="","",'Input Sheet'!$H$9&amp;"= " &amp;'Input Sheet'!H133 &amp; CHAR(10)) &amp; IF('Input Sheet'!I133="","",'Input Sheet'!$I$9&amp;"= " &amp;'Input Sheet'!I133 &amp; CHAR(10)) &amp; IF('Input Sheet'!J133="","",'Input Sheet'!$J$9&amp;"= " &amp;'Input Sheet'!J133 &amp; CHAR(10)) &amp; IF('Input Sheet'!K133="","",'Input Sheet'!$K$9&amp;"= " &amp;'Input Sheet'!K133 &amp; CHAR(10)) &amp; IF('Input Sheet'!L133="","",'Input Sheet'!$L$9&amp;"= " &amp;'Input Sheet'!L133 &amp; CHAR(10)) &amp; IF('Input Sheet'!M133="","",'Input Sheet'!$M$9&amp;"= " &amp;'Input Sheet'!M133 &amp; CHAR(10)) &amp; IF('Input Sheet'!N133="","",'Input Sheet'!$N$9&amp;"= " &amp;'Input Sheet'!N133 &amp; CHAR(10)) &amp; IF('Input Sheet'!O133="","",'Input Sheet'!$O$9&amp;"= " &amp;'Input Sheet'!O133 &amp; CHAR(10)) &amp; IF('Input Sheet'!P133="","",'Input Sheet'!$P$9&amp;"= " &amp;'Input Sheet'!P133 &amp; CHAR(10)) &amp; IF('Input Sheet'!Q133="","",'Input Sheet'!$Q$9&amp;"= " &amp;'Input Sheet'!Q133 &amp; CHAR(10)) &amp; IF('Input Sheet'!R133="","",'Input Sheet'!$R$9&amp;"= " &amp;'Input Sheet'!R133 &amp; CHAR(10))</f>
        <v/>
      </c>
      <c r="H9" s="19" t="str">
        <f>IF('Input Sheet'!D134="","",'Input Sheet'!$D$9&amp;"= "&amp;'Input Sheet'!D134 &amp; CHAR(10)) &amp; IF('Input Sheet'!E134="","",'Input Sheet'!$E$9&amp;"= "&amp;'Input Sheet'!E134 &amp; CHAR(10)) &amp; IF('Input Sheet'!F134="","",'Input Sheet'!$F$9&amp;"= " &amp;'Input Sheet'!F134 &amp; CHAR(10)) &amp; IF('Input Sheet'!G134="","",'Input Sheet'!$G$9&amp;"= " &amp;'Input Sheet'!G134 &amp; CHAR(10)) &amp; IF('Input Sheet'!H134="","",'Input Sheet'!$H$9&amp;"= " &amp;'Input Sheet'!H134 &amp; CHAR(10)) &amp; IF('Input Sheet'!I134="","",'Input Sheet'!$I$9&amp;"= " &amp;'Input Sheet'!I134 &amp; CHAR(10)) &amp; IF('Input Sheet'!J134="","",'Input Sheet'!$J$9&amp;"= " &amp;'Input Sheet'!J134 &amp; CHAR(10)) &amp; IF('Input Sheet'!K134="","",'Input Sheet'!$K$9&amp;"= " &amp;'Input Sheet'!K134 &amp; CHAR(10)) &amp; IF('Input Sheet'!L134="","",'Input Sheet'!$L$9&amp;"= " &amp;'Input Sheet'!L134 &amp; CHAR(10)) &amp; IF('Input Sheet'!M134="","",'Input Sheet'!$M$9&amp;"= " &amp;'Input Sheet'!M134 &amp; CHAR(10)) &amp; IF('Input Sheet'!N134="","",'Input Sheet'!$N$9&amp;"= " &amp;'Input Sheet'!N134 &amp; CHAR(10)) &amp; IF('Input Sheet'!O134="","",'Input Sheet'!$O$9&amp;"= " &amp;'Input Sheet'!O134 &amp; CHAR(10)) &amp; IF('Input Sheet'!P134="","",'Input Sheet'!$P$9&amp;"= " &amp;'Input Sheet'!P134 &amp; CHAR(10)) &amp; IF('Input Sheet'!Q134="","",'Input Sheet'!$Q$9&amp;"= " &amp;'Input Sheet'!Q134 &amp; CHAR(10)) &amp; IF('Input Sheet'!R134="","",'Input Sheet'!$R$9&amp;"= " &amp;'Input Sheet'!R134 &amp; CHAR(10))</f>
        <v/>
      </c>
    </row>
    <row r="10" spans="2:8" ht="20.45" customHeight="1" x14ac:dyDescent="0.25">
      <c r="B10" s="90">
        <v>43226</v>
      </c>
      <c r="C10" s="90">
        <v>43227</v>
      </c>
      <c r="D10" s="90">
        <v>43228</v>
      </c>
      <c r="E10" s="90">
        <v>43229</v>
      </c>
      <c r="F10" s="90">
        <v>43230</v>
      </c>
      <c r="G10" s="90">
        <v>43231</v>
      </c>
      <c r="H10" s="90">
        <v>43232</v>
      </c>
    </row>
    <row r="11" spans="2:8" ht="210.75" customHeight="1" x14ac:dyDescent="0.25">
      <c r="B11" s="19" t="str">
        <f>IF('Input Sheet'!D135="","",'Input Sheet'!$D$9&amp;"= "&amp;'Input Sheet'!D135 &amp; CHAR(10)) &amp; IF('Input Sheet'!E135="","",'Input Sheet'!$E$9&amp;"= "&amp;'Input Sheet'!E135 &amp; CHAR(10)) &amp; IF('Input Sheet'!F135="","",'Input Sheet'!$F$9&amp;"= " &amp;'Input Sheet'!F135 &amp; CHAR(10)) &amp; IF('Input Sheet'!G135="","",'Input Sheet'!$G$9&amp;"= " &amp;'Input Sheet'!G135 &amp; CHAR(10)) &amp; IF('Input Sheet'!H135="","",'Input Sheet'!$H$9&amp;"= " &amp;'Input Sheet'!H135 &amp; CHAR(10)) &amp; IF('Input Sheet'!I135="","",'Input Sheet'!$I$9&amp;"= " &amp;'Input Sheet'!I135 &amp; CHAR(10)) &amp; IF('Input Sheet'!J135="","",'Input Sheet'!$J$9&amp;"= " &amp;'Input Sheet'!J135 &amp; CHAR(10)) &amp; IF('Input Sheet'!K135="","",'Input Sheet'!$K$9&amp;"= " &amp;'Input Sheet'!K135 &amp; CHAR(10)) &amp; IF('Input Sheet'!L135="","",'Input Sheet'!$L$9&amp;"= " &amp;'Input Sheet'!L135 &amp; CHAR(10)) &amp; IF('Input Sheet'!M135="","",'Input Sheet'!$M$9&amp;"= " &amp;'Input Sheet'!M135 &amp; CHAR(10)) &amp; IF('Input Sheet'!N135="","",'Input Sheet'!$N$9&amp;"= " &amp;'Input Sheet'!N135 &amp; CHAR(10)) &amp; IF('Input Sheet'!O135="","",'Input Sheet'!$O$9&amp;"= " &amp;'Input Sheet'!O135 &amp; CHAR(10)) &amp; IF('Input Sheet'!P135="","",'Input Sheet'!$P$9&amp;"= " &amp;'Input Sheet'!P135 &amp; CHAR(10)) &amp; IF('Input Sheet'!Q135="","",'Input Sheet'!$Q$9&amp;"= " &amp;'Input Sheet'!Q135 &amp; CHAR(10)) &amp; IF('Input Sheet'!R135="","",'Input Sheet'!$R$9&amp;"= " &amp;'Input Sheet'!R135 &amp; CHAR(10))</f>
        <v/>
      </c>
      <c r="C11" s="19" t="str">
        <f>IF('Input Sheet'!D136="","",'Input Sheet'!$D$9&amp;"= "&amp;'Input Sheet'!D136 &amp; CHAR(10)) &amp; IF('Input Sheet'!E136="","",'Input Sheet'!$E$9&amp;"= "&amp;'Input Sheet'!E136 &amp; CHAR(10)) &amp; IF('Input Sheet'!F136="","",'Input Sheet'!$F$9&amp;"= " &amp;'Input Sheet'!F136 &amp; CHAR(10)) &amp; IF('Input Sheet'!G136="","",'Input Sheet'!$G$9&amp;"= " &amp;'Input Sheet'!G136 &amp; CHAR(10)) &amp; IF('Input Sheet'!H136="","",'Input Sheet'!$H$9&amp;"= " &amp;'Input Sheet'!H136 &amp; CHAR(10)) &amp; IF('Input Sheet'!I136="","",'Input Sheet'!$I$9&amp;"= " &amp;'Input Sheet'!I136 &amp; CHAR(10)) &amp; IF('Input Sheet'!J136="","",'Input Sheet'!$J$9&amp;"= " &amp;'Input Sheet'!J136 &amp; CHAR(10)) &amp; IF('Input Sheet'!K136="","",'Input Sheet'!$K$9&amp;"= " &amp;'Input Sheet'!K136 &amp; CHAR(10)) &amp; IF('Input Sheet'!L136="","",'Input Sheet'!$L$9&amp;"= " &amp;'Input Sheet'!L136 &amp; CHAR(10)) &amp; IF('Input Sheet'!M136="","",'Input Sheet'!$M$9&amp;"= " &amp;'Input Sheet'!M136 &amp; CHAR(10)) &amp; IF('Input Sheet'!N136="","",'Input Sheet'!$N$9&amp;"= " &amp;'Input Sheet'!N136 &amp; CHAR(10)) &amp; IF('Input Sheet'!O136="","",'Input Sheet'!$O$9&amp;"= " &amp;'Input Sheet'!O136 &amp; CHAR(10)) &amp; IF('Input Sheet'!P136="","",'Input Sheet'!$P$9&amp;"= " &amp;'Input Sheet'!P136 &amp; CHAR(10)) &amp; IF('Input Sheet'!Q136="","",'Input Sheet'!$Q$9&amp;"= " &amp;'Input Sheet'!Q136 &amp; CHAR(10)) &amp; IF('Input Sheet'!R136="","",'Input Sheet'!$R$9&amp;"= " &amp;'Input Sheet'!R136 &amp; CHAR(10))</f>
        <v/>
      </c>
      <c r="D11" s="19" t="str">
        <f>IF('Input Sheet'!D137="","",'Input Sheet'!$D$9&amp;"= "&amp;'Input Sheet'!D137 &amp; CHAR(10)) &amp; IF('Input Sheet'!E137="","",'Input Sheet'!$E$9&amp;"= "&amp;'Input Sheet'!E137 &amp; CHAR(10)) &amp; IF('Input Sheet'!F137="","",'Input Sheet'!$F$9&amp;"= " &amp;'Input Sheet'!F137 &amp; CHAR(10)) &amp; IF('Input Sheet'!G137="","",'Input Sheet'!$G$9&amp;"= " &amp;'Input Sheet'!G137 &amp; CHAR(10)) &amp; IF('Input Sheet'!H137="","",'Input Sheet'!$H$9&amp;"= " &amp;'Input Sheet'!H137 &amp; CHAR(10)) &amp; IF('Input Sheet'!I137="","",'Input Sheet'!$I$9&amp;"= " &amp;'Input Sheet'!I137 &amp; CHAR(10)) &amp; IF('Input Sheet'!J137="","",'Input Sheet'!$J$9&amp;"= " &amp;'Input Sheet'!J137 &amp; CHAR(10)) &amp; IF('Input Sheet'!K137="","",'Input Sheet'!$K$9&amp;"= " &amp;'Input Sheet'!K137 &amp; CHAR(10)) &amp; IF('Input Sheet'!L137="","",'Input Sheet'!$L$9&amp;"= " &amp;'Input Sheet'!L137 &amp; CHAR(10)) &amp; IF('Input Sheet'!M137="","",'Input Sheet'!$M$9&amp;"= " &amp;'Input Sheet'!M137 &amp; CHAR(10)) &amp; IF('Input Sheet'!N137="","",'Input Sheet'!$N$9&amp;"= " &amp;'Input Sheet'!N137 &amp; CHAR(10)) &amp; IF('Input Sheet'!O137="","",'Input Sheet'!$O$9&amp;"= " &amp;'Input Sheet'!O137 &amp; CHAR(10)) &amp; IF('Input Sheet'!P137="","",'Input Sheet'!$P$9&amp;"= " &amp;'Input Sheet'!P137 &amp; CHAR(10)) &amp; IF('Input Sheet'!Q137="","",'Input Sheet'!$Q$9&amp;"= " &amp;'Input Sheet'!Q137 &amp; CHAR(10)) &amp; IF('Input Sheet'!R137="","",'Input Sheet'!$R$9&amp;"= " &amp;'Input Sheet'!R137 &amp; CHAR(10))</f>
        <v/>
      </c>
      <c r="E11" s="19" t="str">
        <f>IF('Input Sheet'!D138="","",'Input Sheet'!$D$9&amp;"= "&amp;'Input Sheet'!D138 &amp; CHAR(10)) &amp; IF('Input Sheet'!E138="","",'Input Sheet'!$E$9&amp;"= "&amp;'Input Sheet'!E138 &amp; CHAR(10)) &amp; IF('Input Sheet'!F138="","",'Input Sheet'!$F$9&amp;"= " &amp;'Input Sheet'!F138 &amp; CHAR(10)) &amp; IF('Input Sheet'!G138="","",'Input Sheet'!$G$9&amp;"= " &amp;'Input Sheet'!G138 &amp; CHAR(10)) &amp; IF('Input Sheet'!H138="","",'Input Sheet'!$H$9&amp;"= " &amp;'Input Sheet'!H138 &amp; CHAR(10)) &amp; IF('Input Sheet'!I138="","",'Input Sheet'!$I$9&amp;"= " &amp;'Input Sheet'!I138 &amp; CHAR(10)) &amp; IF('Input Sheet'!J138="","",'Input Sheet'!$J$9&amp;"= " &amp;'Input Sheet'!J138 &amp; CHAR(10)) &amp; IF('Input Sheet'!K138="","",'Input Sheet'!$K$9&amp;"= " &amp;'Input Sheet'!K138 &amp; CHAR(10)) &amp; IF('Input Sheet'!L138="","",'Input Sheet'!$L$9&amp;"= " &amp;'Input Sheet'!L138 &amp; CHAR(10)) &amp; IF('Input Sheet'!M138="","",'Input Sheet'!$M$9&amp;"= " &amp;'Input Sheet'!M138 &amp; CHAR(10)) &amp; IF('Input Sheet'!N138="","",'Input Sheet'!$N$9&amp;"= " &amp;'Input Sheet'!N138 &amp; CHAR(10)) &amp; IF('Input Sheet'!O138="","",'Input Sheet'!$O$9&amp;"= " &amp;'Input Sheet'!O138 &amp; CHAR(10)) &amp; IF('Input Sheet'!P138="","",'Input Sheet'!$P$9&amp;"= " &amp;'Input Sheet'!P138 &amp; CHAR(10)) &amp; IF('Input Sheet'!Q138="","",'Input Sheet'!$Q$9&amp;"= " &amp;'Input Sheet'!Q138 &amp; CHAR(10)) &amp; IF('Input Sheet'!R138="","",'Input Sheet'!$R$9&amp;"= " &amp;'Input Sheet'!R138 &amp; CHAR(10))</f>
        <v/>
      </c>
      <c r="F11" s="19" t="str">
        <f>IF('Input Sheet'!D139="","",'Input Sheet'!$D$9&amp;"= "&amp;'Input Sheet'!D139 &amp; CHAR(10)) &amp; IF('Input Sheet'!E139="","",'Input Sheet'!$E$9&amp;"= "&amp;'Input Sheet'!E139 &amp; CHAR(10)) &amp; IF('Input Sheet'!F139="","",'Input Sheet'!$F$9&amp;"= " &amp;'Input Sheet'!F139 &amp; CHAR(10)) &amp; IF('Input Sheet'!G139="","",'Input Sheet'!$G$9&amp;"= " &amp;'Input Sheet'!G139 &amp; CHAR(10)) &amp; IF('Input Sheet'!H139="","",'Input Sheet'!$H$9&amp;"= " &amp;'Input Sheet'!H139 &amp; CHAR(10)) &amp; IF('Input Sheet'!I139="","",'Input Sheet'!$I$9&amp;"= " &amp;'Input Sheet'!I139 &amp; CHAR(10)) &amp; IF('Input Sheet'!J139="","",'Input Sheet'!$J$9&amp;"= " &amp;'Input Sheet'!J139 &amp; CHAR(10)) &amp; IF('Input Sheet'!K139="","",'Input Sheet'!$K$9&amp;"= " &amp;'Input Sheet'!K139 &amp; CHAR(10)) &amp; IF('Input Sheet'!L139="","",'Input Sheet'!$L$9&amp;"= " &amp;'Input Sheet'!L139 &amp; CHAR(10)) &amp; IF('Input Sheet'!M139="","",'Input Sheet'!$M$9&amp;"= " &amp;'Input Sheet'!M139 &amp; CHAR(10)) &amp; IF('Input Sheet'!N139="","",'Input Sheet'!$N$9&amp;"= " &amp;'Input Sheet'!N139 &amp; CHAR(10)) &amp; IF('Input Sheet'!O139="","",'Input Sheet'!$O$9&amp;"= " &amp;'Input Sheet'!O139 &amp; CHAR(10)) &amp; IF('Input Sheet'!P139="","",'Input Sheet'!$P$9&amp;"= " &amp;'Input Sheet'!P139 &amp; CHAR(10)) &amp; IF('Input Sheet'!Q139="","",'Input Sheet'!$Q$9&amp;"= " &amp;'Input Sheet'!Q139 &amp; CHAR(10)) &amp; IF('Input Sheet'!R139="","",'Input Sheet'!$R$9&amp;"= " &amp;'Input Sheet'!R139 &amp; CHAR(10))</f>
        <v/>
      </c>
      <c r="G11" s="19" t="str">
        <f>IF('Input Sheet'!D140="","",'Input Sheet'!$D$9&amp;"= "&amp;'Input Sheet'!D140 &amp; CHAR(10)) &amp; IF('Input Sheet'!E140="","",'Input Sheet'!$E$9&amp;"= "&amp;'Input Sheet'!E140 &amp; CHAR(10)) &amp; IF('Input Sheet'!F140="","",'Input Sheet'!$F$9&amp;"= " &amp;'Input Sheet'!F140 &amp; CHAR(10)) &amp; IF('Input Sheet'!G140="","",'Input Sheet'!$G$9&amp;"= " &amp;'Input Sheet'!G140 &amp; CHAR(10)) &amp; IF('Input Sheet'!H140="","",'Input Sheet'!$H$9&amp;"= " &amp;'Input Sheet'!H140 &amp; CHAR(10)) &amp; IF('Input Sheet'!I140="","",'Input Sheet'!$I$9&amp;"= " &amp;'Input Sheet'!I140 &amp; CHAR(10)) &amp; IF('Input Sheet'!J140="","",'Input Sheet'!$J$9&amp;"= " &amp;'Input Sheet'!J140 &amp; CHAR(10)) &amp; IF('Input Sheet'!K140="","",'Input Sheet'!$K$9&amp;"= " &amp;'Input Sheet'!K140 &amp; CHAR(10)) &amp; IF('Input Sheet'!L140="","",'Input Sheet'!$L$9&amp;"= " &amp;'Input Sheet'!L140 &amp; CHAR(10)) &amp; IF('Input Sheet'!M140="","",'Input Sheet'!$M$9&amp;"= " &amp;'Input Sheet'!M140 &amp; CHAR(10)) &amp; IF('Input Sheet'!N140="","",'Input Sheet'!$N$9&amp;"= " &amp;'Input Sheet'!N140 &amp; CHAR(10)) &amp; IF('Input Sheet'!O140="","",'Input Sheet'!$O$9&amp;"= " &amp;'Input Sheet'!O140 &amp; CHAR(10)) &amp; IF('Input Sheet'!P140="","",'Input Sheet'!$P$9&amp;"= " &amp;'Input Sheet'!P140 &amp; CHAR(10)) &amp; IF('Input Sheet'!Q140="","",'Input Sheet'!$Q$9&amp;"= " &amp;'Input Sheet'!Q140 &amp; CHAR(10)) &amp; IF('Input Sheet'!R140="","",'Input Sheet'!$R$9&amp;"= " &amp;'Input Sheet'!R140 &amp; CHAR(10))</f>
        <v/>
      </c>
      <c r="H11" s="19" t="str">
        <f>IF('Input Sheet'!D141="","",'Input Sheet'!$D$9&amp;"= "&amp;'Input Sheet'!D141 &amp; CHAR(10)) &amp; IF('Input Sheet'!E141="","",'Input Sheet'!$E$9&amp;"= "&amp;'Input Sheet'!E141 &amp; CHAR(10)) &amp; IF('Input Sheet'!F141="","",'Input Sheet'!$F$9&amp;"= " &amp;'Input Sheet'!F141 &amp; CHAR(10)) &amp; IF('Input Sheet'!G141="","",'Input Sheet'!$G$9&amp;"= " &amp;'Input Sheet'!G141 &amp; CHAR(10)) &amp; IF('Input Sheet'!H141="","",'Input Sheet'!$H$9&amp;"= " &amp;'Input Sheet'!H141 &amp; CHAR(10)) &amp; IF('Input Sheet'!I141="","",'Input Sheet'!$I$9&amp;"= " &amp;'Input Sheet'!I141 &amp; CHAR(10)) &amp; IF('Input Sheet'!J141="","",'Input Sheet'!$J$9&amp;"= " &amp;'Input Sheet'!J141 &amp; CHAR(10)) &amp; IF('Input Sheet'!K141="","",'Input Sheet'!$K$9&amp;"= " &amp;'Input Sheet'!K141 &amp; CHAR(10)) &amp; IF('Input Sheet'!L141="","",'Input Sheet'!$L$9&amp;"= " &amp;'Input Sheet'!L141 &amp; CHAR(10)) &amp; IF('Input Sheet'!M141="","",'Input Sheet'!$M$9&amp;"= " &amp;'Input Sheet'!M141 &amp; CHAR(10)) &amp; IF('Input Sheet'!N141="","",'Input Sheet'!$N$9&amp;"= " &amp;'Input Sheet'!N141 &amp; CHAR(10)) &amp; IF('Input Sheet'!O141="","",'Input Sheet'!$O$9&amp;"= " &amp;'Input Sheet'!O141 &amp; CHAR(10)) &amp; IF('Input Sheet'!P141="","",'Input Sheet'!$P$9&amp;"= " &amp;'Input Sheet'!P141 &amp; CHAR(10)) &amp; IF('Input Sheet'!Q141="","",'Input Sheet'!$Q$9&amp;"= " &amp;'Input Sheet'!Q141 &amp; CHAR(10)) &amp; IF('Input Sheet'!R141="","",'Input Sheet'!$R$9&amp;"= " &amp;'Input Sheet'!R141 &amp; CHAR(10))</f>
        <v/>
      </c>
    </row>
    <row r="12" spans="2:8" ht="20.45" customHeight="1" x14ac:dyDescent="0.25">
      <c r="B12" s="90">
        <v>43233</v>
      </c>
      <c r="C12" s="90">
        <v>43234</v>
      </c>
      <c r="D12" s="90">
        <v>43235</v>
      </c>
      <c r="E12" s="90">
        <v>43236</v>
      </c>
      <c r="F12" s="90">
        <v>43237</v>
      </c>
      <c r="G12" s="90">
        <v>43238</v>
      </c>
      <c r="H12" s="90">
        <v>43239</v>
      </c>
    </row>
    <row r="13" spans="2:8" ht="210.75" customHeight="1" x14ac:dyDescent="0.25">
      <c r="B13" s="19" t="str">
        <f>IF('Input Sheet'!D142="","",'Input Sheet'!$D$9&amp;"= "&amp;'Input Sheet'!D142 &amp; CHAR(10)) &amp; IF('Input Sheet'!E142="","",'Input Sheet'!$E$9&amp;"= "&amp;'Input Sheet'!E142 &amp; CHAR(10)) &amp; IF('Input Sheet'!F142="","",'Input Sheet'!$F$9&amp;"= " &amp;'Input Sheet'!F142 &amp; CHAR(10)) &amp; IF('Input Sheet'!G142="","",'Input Sheet'!$G$9&amp;"= " &amp;'Input Sheet'!G142 &amp; CHAR(10)) &amp; IF('Input Sheet'!H142="","",'Input Sheet'!$H$9&amp;"= " &amp;'Input Sheet'!H142 &amp; CHAR(10)) &amp; IF('Input Sheet'!I142="","",'Input Sheet'!$I$9&amp;"= " &amp;'Input Sheet'!I142 &amp; CHAR(10)) &amp; IF('Input Sheet'!J142="","",'Input Sheet'!$J$9&amp;"= " &amp;'Input Sheet'!J142 &amp; CHAR(10)) &amp; IF('Input Sheet'!K142="","",'Input Sheet'!$K$9&amp;"= " &amp;'Input Sheet'!K142 &amp; CHAR(10)) &amp; IF('Input Sheet'!L142="","",'Input Sheet'!$L$9&amp;"= " &amp;'Input Sheet'!L142 &amp; CHAR(10)) &amp; IF('Input Sheet'!M142="","",'Input Sheet'!$M$9&amp;"= " &amp;'Input Sheet'!M142 &amp; CHAR(10)) &amp; IF('Input Sheet'!N142="","",'Input Sheet'!$N$9&amp;"= " &amp;'Input Sheet'!N142 &amp; CHAR(10)) &amp; IF('Input Sheet'!O142="","",'Input Sheet'!$O$9&amp;"= " &amp;'Input Sheet'!O142 &amp; CHAR(10)) &amp; IF('Input Sheet'!P142="","",'Input Sheet'!$P$9&amp;"= " &amp;'Input Sheet'!P142 &amp; CHAR(10)) &amp; IF('Input Sheet'!Q142="","",'Input Sheet'!$Q$9&amp;"= " &amp;'Input Sheet'!Q142 &amp; CHAR(10)) &amp; IF('Input Sheet'!R142="","",'Input Sheet'!$R$9&amp;"= " &amp;'Input Sheet'!R142 &amp; CHAR(10))</f>
        <v/>
      </c>
      <c r="C13" s="19" t="str">
        <f>IF('Input Sheet'!D143="","",'Input Sheet'!$D$9&amp;"= "&amp;'Input Sheet'!D143 &amp; CHAR(10)) &amp; IF('Input Sheet'!E143="","",'Input Sheet'!$E$9&amp;"= "&amp;'Input Sheet'!E143 &amp; CHAR(10)) &amp; IF('Input Sheet'!F143="","",'Input Sheet'!$F$9&amp;"= " &amp;'Input Sheet'!F143 &amp; CHAR(10)) &amp; IF('Input Sheet'!G143="","",'Input Sheet'!$G$9&amp;"= " &amp;'Input Sheet'!G143 &amp; CHAR(10)) &amp; IF('Input Sheet'!H143="","",'Input Sheet'!$H$9&amp;"= " &amp;'Input Sheet'!H143 &amp; CHAR(10)) &amp; IF('Input Sheet'!I143="","",'Input Sheet'!$I$9&amp;"= " &amp;'Input Sheet'!I143 &amp; CHAR(10)) &amp; IF('Input Sheet'!J143="","",'Input Sheet'!$J$9&amp;"= " &amp;'Input Sheet'!J143 &amp; CHAR(10)) &amp; IF('Input Sheet'!K143="","",'Input Sheet'!$K$9&amp;"= " &amp;'Input Sheet'!K143 &amp; CHAR(10)) &amp; IF('Input Sheet'!L143="","",'Input Sheet'!$L$9&amp;"= " &amp;'Input Sheet'!L143 &amp; CHAR(10)) &amp; IF('Input Sheet'!M143="","",'Input Sheet'!$M$9&amp;"= " &amp;'Input Sheet'!M143 &amp; CHAR(10)) &amp; IF('Input Sheet'!N143="","",'Input Sheet'!$N$9&amp;"= " &amp;'Input Sheet'!N143 &amp; CHAR(10)) &amp; IF('Input Sheet'!O143="","",'Input Sheet'!$O$9&amp;"= " &amp;'Input Sheet'!O143 &amp; CHAR(10)) &amp; IF('Input Sheet'!P143="","",'Input Sheet'!$P$9&amp;"= " &amp;'Input Sheet'!P143 &amp; CHAR(10)) &amp; IF('Input Sheet'!Q143="","",'Input Sheet'!$Q$9&amp;"= " &amp;'Input Sheet'!Q143 &amp; CHAR(10)) &amp; IF('Input Sheet'!R143="","",'Input Sheet'!$R$9&amp;"= " &amp;'Input Sheet'!R143 &amp; CHAR(10))</f>
        <v/>
      </c>
      <c r="D13" s="19" t="str">
        <f>IF('Input Sheet'!D144="","",'Input Sheet'!$D$9&amp;"= "&amp;'Input Sheet'!D144 &amp; CHAR(10)) &amp; IF('Input Sheet'!E144="","",'Input Sheet'!$E$9&amp;"= "&amp;'Input Sheet'!E144 &amp; CHAR(10)) &amp; IF('Input Sheet'!F144="","",'Input Sheet'!$F$9&amp;"= " &amp;'Input Sheet'!F144 &amp; CHAR(10)) &amp; IF('Input Sheet'!G144="","",'Input Sheet'!$G$9&amp;"= " &amp;'Input Sheet'!G144 &amp; CHAR(10)) &amp; IF('Input Sheet'!H144="","",'Input Sheet'!$H$9&amp;"= " &amp;'Input Sheet'!H144 &amp; CHAR(10)) &amp; IF('Input Sheet'!I144="","",'Input Sheet'!$I$9&amp;"= " &amp;'Input Sheet'!I144 &amp; CHAR(10)) &amp; IF('Input Sheet'!J144="","",'Input Sheet'!$J$9&amp;"= " &amp;'Input Sheet'!J144 &amp; CHAR(10)) &amp; IF('Input Sheet'!K144="","",'Input Sheet'!$K$9&amp;"= " &amp;'Input Sheet'!K144 &amp; CHAR(10)) &amp; IF('Input Sheet'!L144="","",'Input Sheet'!$L$9&amp;"= " &amp;'Input Sheet'!L144 &amp; CHAR(10)) &amp; IF('Input Sheet'!M144="","",'Input Sheet'!$M$9&amp;"= " &amp;'Input Sheet'!M144 &amp; CHAR(10)) &amp; IF('Input Sheet'!N144="","",'Input Sheet'!$N$9&amp;"= " &amp;'Input Sheet'!N144 &amp; CHAR(10)) &amp; IF('Input Sheet'!O144="","",'Input Sheet'!$O$9&amp;"= " &amp;'Input Sheet'!O144 &amp; CHAR(10)) &amp; IF('Input Sheet'!P144="","",'Input Sheet'!$P$9&amp;"= " &amp;'Input Sheet'!P144 &amp; CHAR(10)) &amp; IF('Input Sheet'!Q144="","",'Input Sheet'!$Q$9&amp;"= " &amp;'Input Sheet'!Q144 &amp; CHAR(10)) &amp; IF('Input Sheet'!R144="","",'Input Sheet'!$R$9&amp;"= " &amp;'Input Sheet'!R144 &amp; CHAR(10))</f>
        <v/>
      </c>
      <c r="E13" s="19" t="str">
        <f>IF('Input Sheet'!D145="","",'Input Sheet'!$D$9&amp;"= "&amp;'Input Sheet'!D145 &amp; CHAR(10)) &amp; IF('Input Sheet'!E145="","",'Input Sheet'!$E$9&amp;"= "&amp;'Input Sheet'!E145 &amp; CHAR(10)) &amp; IF('Input Sheet'!F145="","",'Input Sheet'!$F$9&amp;"= " &amp;'Input Sheet'!F145 &amp; CHAR(10)) &amp; IF('Input Sheet'!G145="","",'Input Sheet'!$G$9&amp;"= " &amp;'Input Sheet'!G145 &amp; CHAR(10)) &amp; IF('Input Sheet'!H145="","",'Input Sheet'!$H$9&amp;"= " &amp;'Input Sheet'!H145 &amp; CHAR(10)) &amp; IF('Input Sheet'!I145="","",'Input Sheet'!$I$9&amp;"= " &amp;'Input Sheet'!I145 &amp; CHAR(10)) &amp; IF('Input Sheet'!J145="","",'Input Sheet'!$J$9&amp;"= " &amp;'Input Sheet'!J145 &amp; CHAR(10)) &amp; IF('Input Sheet'!K145="","",'Input Sheet'!$K$9&amp;"= " &amp;'Input Sheet'!K145 &amp; CHAR(10)) &amp; IF('Input Sheet'!L145="","",'Input Sheet'!$L$9&amp;"= " &amp;'Input Sheet'!L145 &amp; CHAR(10)) &amp; IF('Input Sheet'!M145="","",'Input Sheet'!$M$9&amp;"= " &amp;'Input Sheet'!M145 &amp; CHAR(10)) &amp; IF('Input Sheet'!N145="","",'Input Sheet'!$N$9&amp;"= " &amp;'Input Sheet'!N145 &amp; CHAR(10)) &amp; IF('Input Sheet'!O145="","",'Input Sheet'!$O$9&amp;"= " &amp;'Input Sheet'!O145 &amp; CHAR(10)) &amp; IF('Input Sheet'!P145="","",'Input Sheet'!$P$9&amp;"= " &amp;'Input Sheet'!P145 &amp; CHAR(10)) &amp; IF('Input Sheet'!Q145="","",'Input Sheet'!$Q$9&amp;"= " &amp;'Input Sheet'!Q145 &amp; CHAR(10)) &amp; IF('Input Sheet'!R145="","",'Input Sheet'!$R$9&amp;"= " &amp;'Input Sheet'!R145 &amp; CHAR(10))</f>
        <v/>
      </c>
      <c r="F13" s="19" t="str">
        <f>IF('Input Sheet'!D146="","",'Input Sheet'!$D$9&amp;"= "&amp;'Input Sheet'!D146 &amp; CHAR(10)) &amp; IF('Input Sheet'!E146="","",'Input Sheet'!$E$9&amp;"= "&amp;'Input Sheet'!E146 &amp; CHAR(10)) &amp; IF('Input Sheet'!F146="","",'Input Sheet'!$F$9&amp;"= " &amp;'Input Sheet'!F146 &amp; CHAR(10)) &amp; IF('Input Sheet'!G146="","",'Input Sheet'!$G$9&amp;"= " &amp;'Input Sheet'!G146 &amp; CHAR(10)) &amp; IF('Input Sheet'!H146="","",'Input Sheet'!$H$9&amp;"= " &amp;'Input Sheet'!H146 &amp; CHAR(10)) &amp; IF('Input Sheet'!I146="","",'Input Sheet'!$I$9&amp;"= " &amp;'Input Sheet'!I146 &amp; CHAR(10)) &amp; IF('Input Sheet'!J146="","",'Input Sheet'!$J$9&amp;"= " &amp;'Input Sheet'!J146 &amp; CHAR(10)) &amp; IF('Input Sheet'!K146="","",'Input Sheet'!$K$9&amp;"= " &amp;'Input Sheet'!K146 &amp; CHAR(10)) &amp; IF('Input Sheet'!L146="","",'Input Sheet'!$L$9&amp;"= " &amp;'Input Sheet'!L146 &amp; CHAR(10)) &amp; IF('Input Sheet'!M146="","",'Input Sheet'!$M$9&amp;"= " &amp;'Input Sheet'!M146 &amp; CHAR(10)) &amp; IF('Input Sheet'!N146="","",'Input Sheet'!$N$9&amp;"= " &amp;'Input Sheet'!N146 &amp; CHAR(10)) &amp; IF('Input Sheet'!O146="","",'Input Sheet'!$O$9&amp;"= " &amp;'Input Sheet'!O146 &amp; CHAR(10)) &amp; IF('Input Sheet'!P146="","",'Input Sheet'!$P$9&amp;"= " &amp;'Input Sheet'!P146 &amp; CHAR(10)) &amp; IF('Input Sheet'!Q146="","",'Input Sheet'!$Q$9&amp;"= " &amp;'Input Sheet'!Q146 &amp; CHAR(10)) &amp; IF('Input Sheet'!R146="","",'Input Sheet'!$R$9&amp;"= " &amp;'Input Sheet'!R146 &amp; CHAR(10))</f>
        <v/>
      </c>
      <c r="G13" s="19" t="str">
        <f>IF('Input Sheet'!D147="","",'Input Sheet'!$D$9&amp;"= "&amp;'Input Sheet'!D147 &amp; CHAR(10)) &amp; IF('Input Sheet'!E147="","",'Input Sheet'!$E$9&amp;"= "&amp;'Input Sheet'!E147 &amp; CHAR(10)) &amp; IF('Input Sheet'!F147="","",'Input Sheet'!$F$9&amp;"= " &amp;'Input Sheet'!F147 &amp; CHAR(10)) &amp; IF('Input Sheet'!G147="","",'Input Sheet'!$G$9&amp;"= " &amp;'Input Sheet'!G147 &amp; CHAR(10)) &amp; IF('Input Sheet'!H147="","",'Input Sheet'!$H$9&amp;"= " &amp;'Input Sheet'!H147 &amp; CHAR(10)) &amp; IF('Input Sheet'!I147="","",'Input Sheet'!$I$9&amp;"= " &amp;'Input Sheet'!I147 &amp; CHAR(10)) &amp; IF('Input Sheet'!J147="","",'Input Sheet'!$J$9&amp;"= " &amp;'Input Sheet'!J147 &amp; CHAR(10)) &amp; IF('Input Sheet'!K147="","",'Input Sheet'!$K$9&amp;"= " &amp;'Input Sheet'!K147 &amp; CHAR(10)) &amp; IF('Input Sheet'!L147="","",'Input Sheet'!$L$9&amp;"= " &amp;'Input Sheet'!L147 &amp; CHAR(10)) &amp; IF('Input Sheet'!M147="","",'Input Sheet'!$M$9&amp;"= " &amp;'Input Sheet'!M147 &amp; CHAR(10)) &amp; IF('Input Sheet'!N147="","",'Input Sheet'!$N$9&amp;"= " &amp;'Input Sheet'!N147 &amp; CHAR(10)) &amp; IF('Input Sheet'!O147="","",'Input Sheet'!$O$9&amp;"= " &amp;'Input Sheet'!O147 &amp; CHAR(10)) &amp; IF('Input Sheet'!P147="","",'Input Sheet'!$P$9&amp;"= " &amp;'Input Sheet'!P147 &amp; CHAR(10)) &amp; IF('Input Sheet'!Q147="","",'Input Sheet'!$Q$9&amp;"= " &amp;'Input Sheet'!Q147 &amp; CHAR(10)) &amp; IF('Input Sheet'!R147="","",'Input Sheet'!$R$9&amp;"= " &amp;'Input Sheet'!R147 &amp; CHAR(10))</f>
        <v/>
      </c>
      <c r="H13" s="19" t="str">
        <f>IF('Input Sheet'!D148="","",'Input Sheet'!$D$9&amp;"= "&amp;'Input Sheet'!D148 &amp; CHAR(10)) &amp; IF('Input Sheet'!E148="","",'Input Sheet'!$E$9&amp;"= "&amp;'Input Sheet'!E148 &amp; CHAR(10)) &amp; IF('Input Sheet'!F148="","",'Input Sheet'!$F$9&amp;"= " &amp;'Input Sheet'!F148 &amp; CHAR(10)) &amp; IF('Input Sheet'!G148="","",'Input Sheet'!$G$9&amp;"= " &amp;'Input Sheet'!G148 &amp; CHAR(10)) &amp; IF('Input Sheet'!H148="","",'Input Sheet'!$H$9&amp;"= " &amp;'Input Sheet'!H148 &amp; CHAR(10)) &amp; IF('Input Sheet'!I148="","",'Input Sheet'!$I$9&amp;"= " &amp;'Input Sheet'!I148 &amp; CHAR(10)) &amp; IF('Input Sheet'!J148="","",'Input Sheet'!$J$9&amp;"= " &amp;'Input Sheet'!J148 &amp; CHAR(10)) &amp; IF('Input Sheet'!K148="","",'Input Sheet'!$K$9&amp;"= " &amp;'Input Sheet'!K148 &amp; CHAR(10)) &amp; IF('Input Sheet'!L148="","",'Input Sheet'!$L$9&amp;"= " &amp;'Input Sheet'!L148 &amp; CHAR(10)) &amp; IF('Input Sheet'!M148="","",'Input Sheet'!$M$9&amp;"= " &amp;'Input Sheet'!M148 &amp; CHAR(10)) &amp; IF('Input Sheet'!N148="","",'Input Sheet'!$N$9&amp;"= " &amp;'Input Sheet'!N148 &amp; CHAR(10)) &amp; IF('Input Sheet'!O148="","",'Input Sheet'!$O$9&amp;"= " &amp;'Input Sheet'!O148 &amp; CHAR(10)) &amp; IF('Input Sheet'!P148="","",'Input Sheet'!$P$9&amp;"= " &amp;'Input Sheet'!P148 &amp; CHAR(10)) &amp; IF('Input Sheet'!Q148="","",'Input Sheet'!$Q$9&amp;"= " &amp;'Input Sheet'!Q148 &amp; CHAR(10)) &amp; IF('Input Sheet'!R148="","",'Input Sheet'!$R$9&amp;"= " &amp;'Input Sheet'!R148 &amp; CHAR(10))</f>
        <v/>
      </c>
    </row>
    <row r="14" spans="2:8" ht="20.45" customHeight="1" x14ac:dyDescent="0.25">
      <c r="B14" s="90">
        <v>43240</v>
      </c>
      <c r="C14" s="90">
        <v>43241</v>
      </c>
      <c r="D14" s="90">
        <v>43242</v>
      </c>
      <c r="E14" s="90">
        <v>43243</v>
      </c>
      <c r="F14" s="90">
        <v>43244</v>
      </c>
      <c r="G14" s="90">
        <v>43245</v>
      </c>
      <c r="H14" s="90">
        <v>43246</v>
      </c>
    </row>
    <row r="15" spans="2:8" ht="210.75" customHeight="1" x14ac:dyDescent="0.25">
      <c r="B15" s="19" t="str">
        <f>IF('Input Sheet'!D149="","",'Input Sheet'!$D$9&amp;"= "&amp;'Input Sheet'!D149 &amp; CHAR(10)) &amp; IF('Input Sheet'!E149="","",'Input Sheet'!$E$9&amp;"= "&amp;'Input Sheet'!E149 &amp; CHAR(10)) &amp; IF('Input Sheet'!F149="","",'Input Sheet'!$F$9&amp;"= " &amp;'Input Sheet'!F149 &amp; CHAR(10)) &amp; IF('Input Sheet'!G149="","",'Input Sheet'!$G$9&amp;"= " &amp;'Input Sheet'!G149 &amp; CHAR(10)) &amp; IF('Input Sheet'!H149="","",'Input Sheet'!$H$9&amp;"= " &amp;'Input Sheet'!H149 &amp; CHAR(10)) &amp; IF('Input Sheet'!I149="","",'Input Sheet'!$I$9&amp;"= " &amp;'Input Sheet'!I149 &amp; CHAR(10)) &amp; IF('Input Sheet'!J149="","",'Input Sheet'!$J$9&amp;"= " &amp;'Input Sheet'!J149 &amp; CHAR(10)) &amp; IF('Input Sheet'!K149="","",'Input Sheet'!$K$9&amp;"= " &amp;'Input Sheet'!K149 &amp; CHAR(10)) &amp; IF('Input Sheet'!L149="","",'Input Sheet'!$L$9&amp;"= " &amp;'Input Sheet'!L149 &amp; CHAR(10)) &amp; IF('Input Sheet'!M149="","",'Input Sheet'!$M$9&amp;"= " &amp;'Input Sheet'!M149 &amp; CHAR(10)) &amp; IF('Input Sheet'!N149="","",'Input Sheet'!$N$9&amp;"= " &amp;'Input Sheet'!N149 &amp; CHAR(10)) &amp; IF('Input Sheet'!O149="","",'Input Sheet'!$O$9&amp;"= " &amp;'Input Sheet'!O149 &amp; CHAR(10)) &amp; IF('Input Sheet'!P149="","",'Input Sheet'!$P$9&amp;"= " &amp;'Input Sheet'!P149 &amp; CHAR(10)) &amp; IF('Input Sheet'!Q149="","",'Input Sheet'!$Q$9&amp;"= " &amp;'Input Sheet'!Q149 &amp; CHAR(10)) &amp; IF('Input Sheet'!R149="","",'Input Sheet'!$R$9&amp;"= " &amp;'Input Sheet'!R149 &amp; CHAR(10))</f>
        <v/>
      </c>
      <c r="C15" s="19" t="str">
        <f>IF('Input Sheet'!D150="","",'Input Sheet'!$D$9&amp;"= "&amp;'Input Sheet'!D150 &amp; CHAR(10)) &amp; IF('Input Sheet'!E150="","",'Input Sheet'!$E$9&amp;"= "&amp;'Input Sheet'!E150 &amp; CHAR(10)) &amp; IF('Input Sheet'!F150="","",'Input Sheet'!$F$9&amp;"= " &amp;'Input Sheet'!F150 &amp; CHAR(10)) &amp; IF('Input Sheet'!G150="","",'Input Sheet'!$G$9&amp;"= " &amp;'Input Sheet'!G150 &amp; CHAR(10)) &amp; IF('Input Sheet'!H150="","",'Input Sheet'!$H$9&amp;"= " &amp;'Input Sheet'!H150 &amp; CHAR(10)) &amp; IF('Input Sheet'!I150="","",'Input Sheet'!$I$9&amp;"= " &amp;'Input Sheet'!I150 &amp; CHAR(10)) &amp; IF('Input Sheet'!J150="","",'Input Sheet'!$J$9&amp;"= " &amp;'Input Sheet'!J150 &amp; CHAR(10)) &amp; IF('Input Sheet'!K150="","",'Input Sheet'!$K$9&amp;"= " &amp;'Input Sheet'!K150 &amp; CHAR(10)) &amp; IF('Input Sheet'!L150="","",'Input Sheet'!$L$9&amp;"= " &amp;'Input Sheet'!L150 &amp; CHAR(10)) &amp; IF('Input Sheet'!M150="","",'Input Sheet'!$M$9&amp;"= " &amp;'Input Sheet'!M150 &amp; CHAR(10)) &amp; IF('Input Sheet'!N150="","",'Input Sheet'!$N$9&amp;"= " &amp;'Input Sheet'!N150 &amp; CHAR(10)) &amp; IF('Input Sheet'!O150="","",'Input Sheet'!$O$9&amp;"= " &amp;'Input Sheet'!O150 &amp; CHAR(10)) &amp; IF('Input Sheet'!P150="","",'Input Sheet'!$P$9&amp;"= " &amp;'Input Sheet'!P150 &amp; CHAR(10)) &amp; IF('Input Sheet'!Q150="","",'Input Sheet'!$Q$9&amp;"= " &amp;'Input Sheet'!Q150 &amp; CHAR(10)) &amp; IF('Input Sheet'!R150="","",'Input Sheet'!$R$9&amp;"= " &amp;'Input Sheet'!R150 &amp; CHAR(10))</f>
        <v/>
      </c>
      <c r="D15" s="19" t="str">
        <f>IF('Input Sheet'!D151="","",'Input Sheet'!$D$9&amp;"= "&amp;'Input Sheet'!D151 &amp; CHAR(10)) &amp; IF('Input Sheet'!E151="","",'Input Sheet'!$E$9&amp;"= "&amp;'Input Sheet'!E151 &amp; CHAR(10)) &amp; IF('Input Sheet'!F151="","",'Input Sheet'!$F$9&amp;"= " &amp;'Input Sheet'!F151 &amp; CHAR(10)) &amp; IF('Input Sheet'!G151="","",'Input Sheet'!$G$9&amp;"= " &amp;'Input Sheet'!G151 &amp; CHAR(10)) &amp; IF('Input Sheet'!H151="","",'Input Sheet'!$H$9&amp;"= " &amp;'Input Sheet'!H151 &amp; CHAR(10)) &amp; IF('Input Sheet'!I151="","",'Input Sheet'!$I$9&amp;"= " &amp;'Input Sheet'!I151 &amp; CHAR(10)) &amp; IF('Input Sheet'!J151="","",'Input Sheet'!$J$9&amp;"= " &amp;'Input Sheet'!J151 &amp; CHAR(10)) &amp; IF('Input Sheet'!K151="","",'Input Sheet'!$K$9&amp;"= " &amp;'Input Sheet'!K151 &amp; CHAR(10)) &amp; IF('Input Sheet'!L151="","",'Input Sheet'!$L$9&amp;"= " &amp;'Input Sheet'!L151 &amp; CHAR(10)) &amp; IF('Input Sheet'!M151="","",'Input Sheet'!$M$9&amp;"= " &amp;'Input Sheet'!M151 &amp; CHAR(10)) &amp; IF('Input Sheet'!N151="","",'Input Sheet'!$N$9&amp;"= " &amp;'Input Sheet'!N151 &amp; CHAR(10)) &amp; IF('Input Sheet'!O151="","",'Input Sheet'!$O$9&amp;"= " &amp;'Input Sheet'!O151 &amp; CHAR(10)) &amp; IF('Input Sheet'!P151="","",'Input Sheet'!$P$9&amp;"= " &amp;'Input Sheet'!P151 &amp; CHAR(10)) &amp; IF('Input Sheet'!Q151="","",'Input Sheet'!$Q$9&amp;"= " &amp;'Input Sheet'!Q151 &amp; CHAR(10)) &amp; IF('Input Sheet'!R151="","",'Input Sheet'!$R$9&amp;"= " &amp;'Input Sheet'!R151 &amp; CHAR(10))</f>
        <v/>
      </c>
      <c r="E15" s="19" t="str">
        <f>IF('Input Sheet'!D152="","",'Input Sheet'!$D$9&amp;"= "&amp;'Input Sheet'!D152 &amp; CHAR(10)) &amp; IF('Input Sheet'!E152="","",'Input Sheet'!$E$9&amp;"= "&amp;'Input Sheet'!E152 &amp; CHAR(10)) &amp; IF('Input Sheet'!F152="","",'Input Sheet'!$F$9&amp;"= " &amp;'Input Sheet'!F152 &amp; CHAR(10)) &amp; IF('Input Sheet'!G152="","",'Input Sheet'!$G$9&amp;"= " &amp;'Input Sheet'!G152 &amp; CHAR(10)) &amp; IF('Input Sheet'!H152="","",'Input Sheet'!$H$9&amp;"= " &amp;'Input Sheet'!H152 &amp; CHAR(10)) &amp; IF('Input Sheet'!I152="","",'Input Sheet'!$I$9&amp;"= " &amp;'Input Sheet'!I152 &amp; CHAR(10)) &amp; IF('Input Sheet'!J152="","",'Input Sheet'!$J$9&amp;"= " &amp;'Input Sheet'!J152 &amp; CHAR(10)) &amp; IF('Input Sheet'!K152="","",'Input Sheet'!$K$9&amp;"= " &amp;'Input Sheet'!K152 &amp; CHAR(10)) &amp; IF('Input Sheet'!L152="","",'Input Sheet'!$L$9&amp;"= " &amp;'Input Sheet'!L152 &amp; CHAR(10)) &amp; IF('Input Sheet'!M152="","",'Input Sheet'!$M$9&amp;"= " &amp;'Input Sheet'!M152 &amp; CHAR(10)) &amp; IF('Input Sheet'!N152="","",'Input Sheet'!$N$9&amp;"= " &amp;'Input Sheet'!N152 &amp; CHAR(10)) &amp; IF('Input Sheet'!O152="","",'Input Sheet'!$O$9&amp;"= " &amp;'Input Sheet'!O152 &amp; CHAR(10)) &amp; IF('Input Sheet'!P152="","",'Input Sheet'!$P$9&amp;"= " &amp;'Input Sheet'!P152 &amp; CHAR(10)) &amp; IF('Input Sheet'!Q152="","",'Input Sheet'!$Q$9&amp;"= " &amp;'Input Sheet'!Q152 &amp; CHAR(10)) &amp; IF('Input Sheet'!R152="","",'Input Sheet'!$R$9&amp;"= " &amp;'Input Sheet'!R152 &amp; CHAR(10))</f>
        <v/>
      </c>
      <c r="F15" s="19" t="str">
        <f>IF('Input Sheet'!D153="","",'Input Sheet'!$D$9&amp;"= "&amp;'Input Sheet'!D153 &amp; CHAR(10)) &amp; IF('Input Sheet'!E153="","",'Input Sheet'!$E$9&amp;"= "&amp;'Input Sheet'!E153 &amp; CHAR(10)) &amp; IF('Input Sheet'!F153="","",'Input Sheet'!$F$9&amp;"= " &amp;'Input Sheet'!F153 &amp; CHAR(10)) &amp; IF('Input Sheet'!G153="","",'Input Sheet'!$G$9&amp;"= " &amp;'Input Sheet'!G153 &amp; CHAR(10)) &amp; IF('Input Sheet'!H153="","",'Input Sheet'!$H$9&amp;"= " &amp;'Input Sheet'!H153 &amp; CHAR(10)) &amp; IF('Input Sheet'!I153="","",'Input Sheet'!$I$9&amp;"= " &amp;'Input Sheet'!I153 &amp; CHAR(10)) &amp; IF('Input Sheet'!J153="","",'Input Sheet'!$J$9&amp;"= " &amp;'Input Sheet'!J153 &amp; CHAR(10)) &amp; IF('Input Sheet'!K153="","",'Input Sheet'!$K$9&amp;"= " &amp;'Input Sheet'!K153 &amp; CHAR(10)) &amp; IF('Input Sheet'!L153="","",'Input Sheet'!$L$9&amp;"= " &amp;'Input Sheet'!L153 &amp; CHAR(10)) &amp; IF('Input Sheet'!M153="","",'Input Sheet'!$M$9&amp;"= " &amp;'Input Sheet'!M153 &amp; CHAR(10)) &amp; IF('Input Sheet'!N153="","",'Input Sheet'!$N$9&amp;"= " &amp;'Input Sheet'!N153 &amp; CHAR(10)) &amp; IF('Input Sheet'!O153="","",'Input Sheet'!$O$9&amp;"= " &amp;'Input Sheet'!O153 &amp; CHAR(10)) &amp; IF('Input Sheet'!P153="","",'Input Sheet'!$P$9&amp;"= " &amp;'Input Sheet'!P153 &amp; CHAR(10)) &amp; IF('Input Sheet'!Q153="","",'Input Sheet'!$Q$9&amp;"= " &amp;'Input Sheet'!Q153 &amp; CHAR(10)) &amp; IF('Input Sheet'!R153="","",'Input Sheet'!$R$9&amp;"= " &amp;'Input Sheet'!R153 &amp; CHAR(10))</f>
        <v/>
      </c>
      <c r="G15" s="19" t="str">
        <f>IF('Input Sheet'!D154="","",'Input Sheet'!$D$9&amp;"= "&amp;'Input Sheet'!D154 &amp; CHAR(10)) &amp; IF('Input Sheet'!E154="","",'Input Sheet'!$E$9&amp;"= "&amp;'Input Sheet'!E154 &amp; CHAR(10)) &amp; IF('Input Sheet'!F154="","",'Input Sheet'!$F$9&amp;"= " &amp;'Input Sheet'!F154 &amp; CHAR(10)) &amp; IF('Input Sheet'!G154="","",'Input Sheet'!$G$9&amp;"= " &amp;'Input Sheet'!G154 &amp; CHAR(10)) &amp; IF('Input Sheet'!H154="","",'Input Sheet'!$H$9&amp;"= " &amp;'Input Sheet'!H154 &amp; CHAR(10)) &amp; IF('Input Sheet'!I154="","",'Input Sheet'!$I$9&amp;"= " &amp;'Input Sheet'!I154 &amp; CHAR(10)) &amp; IF('Input Sheet'!J154="","",'Input Sheet'!$J$9&amp;"= " &amp;'Input Sheet'!J154 &amp; CHAR(10)) &amp; IF('Input Sheet'!K154="","",'Input Sheet'!$K$9&amp;"= " &amp;'Input Sheet'!K154 &amp; CHAR(10)) &amp; IF('Input Sheet'!L154="","",'Input Sheet'!$L$9&amp;"= " &amp;'Input Sheet'!L154 &amp; CHAR(10)) &amp; IF('Input Sheet'!M154="","",'Input Sheet'!$M$9&amp;"= " &amp;'Input Sheet'!M154 &amp; CHAR(10)) &amp; IF('Input Sheet'!N154="","",'Input Sheet'!$N$9&amp;"= " &amp;'Input Sheet'!N154 &amp; CHAR(10)) &amp; IF('Input Sheet'!O154="","",'Input Sheet'!$O$9&amp;"= " &amp;'Input Sheet'!O154 &amp; CHAR(10)) &amp; IF('Input Sheet'!P154="","",'Input Sheet'!$P$9&amp;"= " &amp;'Input Sheet'!P154 &amp; CHAR(10)) &amp; IF('Input Sheet'!Q154="","",'Input Sheet'!$Q$9&amp;"= " &amp;'Input Sheet'!Q154 &amp; CHAR(10)) &amp; IF('Input Sheet'!R154="","",'Input Sheet'!$R$9&amp;"= " &amp;'Input Sheet'!R154 &amp; CHAR(10))</f>
        <v/>
      </c>
      <c r="H15" s="19" t="str">
        <f>IF('Input Sheet'!D155="","",'Input Sheet'!$D$9&amp;"= "&amp;'Input Sheet'!D155 &amp; CHAR(10)) &amp; IF('Input Sheet'!E155="","",'Input Sheet'!$E$9&amp;"= "&amp;'Input Sheet'!E155 &amp; CHAR(10)) &amp; IF('Input Sheet'!F155="","",'Input Sheet'!$F$9&amp;"= " &amp;'Input Sheet'!F155 &amp; CHAR(10)) &amp; IF('Input Sheet'!G155="","",'Input Sheet'!$G$9&amp;"= " &amp;'Input Sheet'!G155 &amp; CHAR(10)) &amp; IF('Input Sheet'!H155="","",'Input Sheet'!$H$9&amp;"= " &amp;'Input Sheet'!H155 &amp; CHAR(10)) &amp; IF('Input Sheet'!I155="","",'Input Sheet'!$I$9&amp;"= " &amp;'Input Sheet'!I155 &amp; CHAR(10)) &amp; IF('Input Sheet'!J155="","",'Input Sheet'!$J$9&amp;"= " &amp;'Input Sheet'!J155 &amp; CHAR(10)) &amp; IF('Input Sheet'!K155="","",'Input Sheet'!$K$9&amp;"= " &amp;'Input Sheet'!K155 &amp; CHAR(10)) &amp; IF('Input Sheet'!L155="","",'Input Sheet'!$L$9&amp;"= " &amp;'Input Sheet'!L155 &amp; CHAR(10)) &amp; IF('Input Sheet'!M155="","",'Input Sheet'!$M$9&amp;"= " &amp;'Input Sheet'!M155 &amp; CHAR(10)) &amp; IF('Input Sheet'!N155="","",'Input Sheet'!$N$9&amp;"= " &amp;'Input Sheet'!N155 &amp; CHAR(10)) &amp; IF('Input Sheet'!O155="","",'Input Sheet'!$O$9&amp;"= " &amp;'Input Sheet'!O155 &amp; CHAR(10)) &amp; IF('Input Sheet'!P155="","",'Input Sheet'!$P$9&amp;"= " &amp;'Input Sheet'!P155 &amp; CHAR(10)) &amp; IF('Input Sheet'!Q155="","",'Input Sheet'!$Q$9&amp;"= " &amp;'Input Sheet'!Q155 &amp; CHAR(10)) &amp; IF('Input Sheet'!R155="","",'Input Sheet'!$R$9&amp;"= " &amp;'Input Sheet'!R155 &amp; CHAR(10))</f>
        <v/>
      </c>
    </row>
    <row r="16" spans="2:8" ht="20.45" customHeight="1" x14ac:dyDescent="0.25">
      <c r="B16" s="90">
        <v>43247</v>
      </c>
      <c r="C16" s="90">
        <v>43248</v>
      </c>
      <c r="D16" s="90">
        <v>43249</v>
      </c>
      <c r="E16" s="90">
        <v>43250</v>
      </c>
      <c r="F16" s="90">
        <v>43251</v>
      </c>
      <c r="G16" s="91">
        <v>43252</v>
      </c>
      <c r="H16" s="91">
        <v>43253</v>
      </c>
    </row>
    <row r="17" spans="2:8" ht="210.75" customHeight="1" x14ac:dyDescent="0.25">
      <c r="B17" s="19" t="str">
        <f>IF('Input Sheet'!D156="","",'Input Sheet'!$D$9&amp;"= "&amp;'Input Sheet'!D156 &amp; CHAR(10)) &amp; IF('Input Sheet'!E156="","",'Input Sheet'!$E$9&amp;"= "&amp;'Input Sheet'!E156 &amp; CHAR(10)) &amp; IF('Input Sheet'!F156="","",'Input Sheet'!$F$9&amp;"= " &amp;'Input Sheet'!F156 &amp; CHAR(10)) &amp; IF('Input Sheet'!G156="","",'Input Sheet'!$G$9&amp;"= " &amp;'Input Sheet'!G156 &amp; CHAR(10)) &amp; IF('Input Sheet'!H156="","",'Input Sheet'!$H$9&amp;"= " &amp;'Input Sheet'!H156 &amp; CHAR(10)) &amp; IF('Input Sheet'!I156="","",'Input Sheet'!$I$9&amp;"= " &amp;'Input Sheet'!I156 &amp; CHAR(10)) &amp; IF('Input Sheet'!J156="","",'Input Sheet'!$J$9&amp;"= " &amp;'Input Sheet'!J156 &amp; CHAR(10)) &amp; IF('Input Sheet'!K156="","",'Input Sheet'!$K$9&amp;"= " &amp;'Input Sheet'!K156 &amp; CHAR(10)) &amp; IF('Input Sheet'!L156="","",'Input Sheet'!$L$9&amp;"= " &amp;'Input Sheet'!L156 &amp; CHAR(10)) &amp; IF('Input Sheet'!M156="","",'Input Sheet'!$M$9&amp;"= " &amp;'Input Sheet'!M156 &amp; CHAR(10)) &amp; IF('Input Sheet'!N156="","",'Input Sheet'!$N$9&amp;"= " &amp;'Input Sheet'!N156 &amp; CHAR(10)) &amp; IF('Input Sheet'!O156="","",'Input Sheet'!$O$9&amp;"= " &amp;'Input Sheet'!O156 &amp; CHAR(10)) &amp; IF('Input Sheet'!P156="","",'Input Sheet'!$P$9&amp;"= " &amp;'Input Sheet'!P156 &amp; CHAR(10)) &amp; IF('Input Sheet'!Q156="","",'Input Sheet'!$Q$9&amp;"= " &amp;'Input Sheet'!Q156 &amp; CHAR(10)) &amp; IF('Input Sheet'!R156="","",'Input Sheet'!$R$9&amp;"= " &amp;'Input Sheet'!R156 &amp; CHAR(10))</f>
        <v/>
      </c>
      <c r="C17" s="19" t="str">
        <f>IF('Input Sheet'!D157="","",'Input Sheet'!$D$9&amp;"= "&amp;'Input Sheet'!D157 &amp; CHAR(10)) &amp; IF('Input Sheet'!E157="","",'Input Sheet'!$E$9&amp;"= "&amp;'Input Sheet'!E157 &amp; CHAR(10)) &amp; IF('Input Sheet'!F157="","",'Input Sheet'!$F$9&amp;"= " &amp;'Input Sheet'!F157 &amp; CHAR(10)) &amp; IF('Input Sheet'!G157="","",'Input Sheet'!$G$9&amp;"= " &amp;'Input Sheet'!G157 &amp; CHAR(10)) &amp; IF('Input Sheet'!H157="","",'Input Sheet'!$H$9&amp;"= " &amp;'Input Sheet'!H157 &amp; CHAR(10)) &amp; IF('Input Sheet'!I157="","",'Input Sheet'!$I$9&amp;"= " &amp;'Input Sheet'!I157 &amp; CHAR(10)) &amp; IF('Input Sheet'!J157="","",'Input Sheet'!$J$9&amp;"= " &amp;'Input Sheet'!J157 &amp; CHAR(10)) &amp; IF('Input Sheet'!K157="","",'Input Sheet'!$K$9&amp;"= " &amp;'Input Sheet'!K157 &amp; CHAR(10)) &amp; IF('Input Sheet'!L157="","",'Input Sheet'!$L$9&amp;"= " &amp;'Input Sheet'!L157 &amp; CHAR(10)) &amp; IF('Input Sheet'!M157="","",'Input Sheet'!$M$9&amp;"= " &amp;'Input Sheet'!M157 &amp; CHAR(10)) &amp; IF('Input Sheet'!N157="","",'Input Sheet'!$N$9&amp;"= " &amp;'Input Sheet'!N157 &amp; CHAR(10)) &amp; IF('Input Sheet'!O157="","",'Input Sheet'!$O$9&amp;"= " &amp;'Input Sheet'!O157 &amp; CHAR(10)) &amp; IF('Input Sheet'!P157="","",'Input Sheet'!$P$9&amp;"= " &amp;'Input Sheet'!P157 &amp; CHAR(10)) &amp; IF('Input Sheet'!Q157="","",'Input Sheet'!$Q$9&amp;"= " &amp;'Input Sheet'!Q157 &amp; CHAR(10)) &amp; IF('Input Sheet'!R157="","",'Input Sheet'!$R$9&amp;"= " &amp;'Input Sheet'!R157 &amp; CHAR(10))</f>
        <v/>
      </c>
      <c r="D17" s="19" t="str">
        <f>IF('Input Sheet'!D158="","",'Input Sheet'!$D$9&amp;"= "&amp;'Input Sheet'!D158 &amp; CHAR(10)) &amp; IF('Input Sheet'!E158="","",'Input Sheet'!$E$9&amp;"= "&amp;'Input Sheet'!E158 &amp; CHAR(10)) &amp; IF('Input Sheet'!F158="","",'Input Sheet'!$F$9&amp;"= " &amp;'Input Sheet'!F158 &amp; CHAR(10)) &amp; IF('Input Sheet'!G158="","",'Input Sheet'!$G$9&amp;"= " &amp;'Input Sheet'!G158 &amp; CHAR(10)) &amp; IF('Input Sheet'!H158="","",'Input Sheet'!$H$9&amp;"= " &amp;'Input Sheet'!H158 &amp; CHAR(10)) &amp; IF('Input Sheet'!I158="","",'Input Sheet'!$I$9&amp;"= " &amp;'Input Sheet'!I158 &amp; CHAR(10)) &amp; IF('Input Sheet'!J158="","",'Input Sheet'!$J$9&amp;"= " &amp;'Input Sheet'!J158 &amp; CHAR(10)) &amp; IF('Input Sheet'!K158="","",'Input Sheet'!$K$9&amp;"= " &amp;'Input Sheet'!K158 &amp; CHAR(10)) &amp; IF('Input Sheet'!L158="","",'Input Sheet'!$L$9&amp;"= " &amp;'Input Sheet'!L158 &amp; CHAR(10)) &amp; IF('Input Sheet'!M158="","",'Input Sheet'!$M$9&amp;"= " &amp;'Input Sheet'!M158 &amp; CHAR(10)) &amp; IF('Input Sheet'!N158="","",'Input Sheet'!$N$9&amp;"= " &amp;'Input Sheet'!N158 &amp; CHAR(10)) &amp; IF('Input Sheet'!O158="","",'Input Sheet'!$O$9&amp;"= " &amp;'Input Sheet'!O158 &amp; CHAR(10)) &amp; IF('Input Sheet'!P158="","",'Input Sheet'!$P$9&amp;"= " &amp;'Input Sheet'!P158 &amp; CHAR(10)) &amp; IF('Input Sheet'!Q158="","",'Input Sheet'!$Q$9&amp;"= " &amp;'Input Sheet'!Q158 &amp; CHAR(10)) &amp; IF('Input Sheet'!R158="","",'Input Sheet'!$R$9&amp;"= " &amp;'Input Sheet'!R158 &amp; CHAR(10))</f>
        <v/>
      </c>
      <c r="E17" s="19" t="str">
        <f>IF('Input Sheet'!D159="","",'Input Sheet'!$D$9&amp;"= "&amp;'Input Sheet'!D159 &amp; CHAR(10)) &amp; IF('Input Sheet'!E159="","",'Input Sheet'!$E$9&amp;"= "&amp;'Input Sheet'!E159 &amp; CHAR(10)) &amp; IF('Input Sheet'!F159="","",'Input Sheet'!$F$9&amp;"= " &amp;'Input Sheet'!F159 &amp; CHAR(10)) &amp; IF('Input Sheet'!G159="","",'Input Sheet'!$G$9&amp;"= " &amp;'Input Sheet'!G159 &amp; CHAR(10)) &amp; IF('Input Sheet'!H159="","",'Input Sheet'!$H$9&amp;"= " &amp;'Input Sheet'!H159 &amp; CHAR(10)) &amp; IF('Input Sheet'!I159="","",'Input Sheet'!$I$9&amp;"= " &amp;'Input Sheet'!I159 &amp; CHAR(10)) &amp; IF('Input Sheet'!J159="","",'Input Sheet'!$J$9&amp;"= " &amp;'Input Sheet'!J159 &amp; CHAR(10)) &amp; IF('Input Sheet'!K159="","",'Input Sheet'!$K$9&amp;"= " &amp;'Input Sheet'!K159 &amp; CHAR(10)) &amp; IF('Input Sheet'!L159="","",'Input Sheet'!$L$9&amp;"= " &amp;'Input Sheet'!L159 &amp; CHAR(10)) &amp; IF('Input Sheet'!M159="","",'Input Sheet'!$M$9&amp;"= " &amp;'Input Sheet'!M159 &amp; CHAR(10)) &amp; IF('Input Sheet'!N159="","",'Input Sheet'!$N$9&amp;"= " &amp;'Input Sheet'!N159 &amp; CHAR(10)) &amp; IF('Input Sheet'!O159="","",'Input Sheet'!$O$9&amp;"= " &amp;'Input Sheet'!O159 &amp; CHAR(10)) &amp; IF('Input Sheet'!P159="","",'Input Sheet'!$P$9&amp;"= " &amp;'Input Sheet'!P159 &amp; CHAR(10)) &amp; IF('Input Sheet'!Q159="","",'Input Sheet'!$Q$9&amp;"= " &amp;'Input Sheet'!Q159 &amp; CHAR(10)) &amp; IF('Input Sheet'!R159="","",'Input Sheet'!$R$9&amp;"= " &amp;'Input Sheet'!R159 &amp; CHAR(10))</f>
        <v/>
      </c>
      <c r="F17" s="19" t="str">
        <f>IF('Input Sheet'!D160="","",'Input Sheet'!$D$9&amp;"= "&amp;'Input Sheet'!D160 &amp; CHAR(10)) &amp; IF('Input Sheet'!E160="","",'Input Sheet'!$E$9&amp;"= "&amp;'Input Sheet'!E160 &amp; CHAR(10)) &amp; IF('Input Sheet'!F160="","",'Input Sheet'!$F$9&amp;"= " &amp;'Input Sheet'!F160 &amp; CHAR(10)) &amp; IF('Input Sheet'!G160="","",'Input Sheet'!$G$9&amp;"= " &amp;'Input Sheet'!G160 &amp; CHAR(10)) &amp; IF('Input Sheet'!H160="","",'Input Sheet'!$H$9&amp;"= " &amp;'Input Sheet'!H160 &amp; CHAR(10)) &amp; IF('Input Sheet'!I160="","",'Input Sheet'!$I$9&amp;"= " &amp;'Input Sheet'!I160 &amp; CHAR(10)) &amp; IF('Input Sheet'!J160="","",'Input Sheet'!$J$9&amp;"= " &amp;'Input Sheet'!J160 &amp; CHAR(10)) &amp; IF('Input Sheet'!K160="","",'Input Sheet'!$K$9&amp;"= " &amp;'Input Sheet'!K160 &amp; CHAR(10)) &amp; IF('Input Sheet'!L160="","",'Input Sheet'!$L$9&amp;"= " &amp;'Input Sheet'!L160 &amp; CHAR(10)) &amp; IF('Input Sheet'!M160="","",'Input Sheet'!$M$9&amp;"= " &amp;'Input Sheet'!M160 &amp; CHAR(10)) &amp; IF('Input Sheet'!N160="","",'Input Sheet'!$N$9&amp;"= " &amp;'Input Sheet'!N160 &amp; CHAR(10)) &amp; IF('Input Sheet'!O160="","",'Input Sheet'!$O$9&amp;"= " &amp;'Input Sheet'!O160 &amp; CHAR(10)) &amp; IF('Input Sheet'!P160="","",'Input Sheet'!$P$9&amp;"= " &amp;'Input Sheet'!P160 &amp; CHAR(10)) &amp; IF('Input Sheet'!Q160="","",'Input Sheet'!$Q$9&amp;"= " &amp;'Input Sheet'!Q160 &amp; CHAR(10)) &amp; IF('Input Sheet'!R160="","",'Input Sheet'!$R$9&amp;"= " &amp;'Input Sheet'!R160 &amp; CHAR(10))</f>
        <v/>
      </c>
      <c r="G17" s="19" t="str">
        <f>IF('Input Sheet'!D161="","",'Input Sheet'!$D$9&amp;"= "&amp;'Input Sheet'!D161 &amp; CHAR(10)) &amp; IF('Input Sheet'!E161="","",'Input Sheet'!$E$9&amp;"= "&amp;'Input Sheet'!E161 &amp; CHAR(10)) &amp; IF('Input Sheet'!F161="","",'Input Sheet'!$F$9&amp;"= " &amp;'Input Sheet'!F161 &amp; CHAR(10)) &amp; IF('Input Sheet'!G161="","",'Input Sheet'!$G$9&amp;"= " &amp;'Input Sheet'!G161 &amp; CHAR(10)) &amp; IF('Input Sheet'!H161="","",'Input Sheet'!$H$9&amp;"= " &amp;'Input Sheet'!H161 &amp; CHAR(10)) &amp; IF('Input Sheet'!I161="","",'Input Sheet'!$I$9&amp;"= " &amp;'Input Sheet'!I161 &amp; CHAR(10)) &amp; IF('Input Sheet'!J161="","",'Input Sheet'!$J$9&amp;"= " &amp;'Input Sheet'!J161 &amp; CHAR(10)) &amp; IF('Input Sheet'!K161="","",'Input Sheet'!$K$9&amp;"= " &amp;'Input Sheet'!K161 &amp; CHAR(10)) &amp; IF('Input Sheet'!L161="","",'Input Sheet'!$L$9&amp;"= " &amp;'Input Sheet'!L161 &amp; CHAR(10)) &amp; IF('Input Sheet'!M161="","",'Input Sheet'!$M$9&amp;"= " &amp;'Input Sheet'!M161 &amp; CHAR(10)) &amp; IF('Input Sheet'!N161="","",'Input Sheet'!$N$9&amp;"= " &amp;'Input Sheet'!N161 &amp; CHAR(10)) &amp; IF('Input Sheet'!O161="","",'Input Sheet'!$O$9&amp;"= " &amp;'Input Sheet'!O161 &amp; CHAR(10)) &amp; IF('Input Sheet'!P161="","",'Input Sheet'!$P$9&amp;"= " &amp;'Input Sheet'!P161 &amp; CHAR(10)) &amp; IF('Input Sheet'!Q161="","",'Input Sheet'!$Q$9&amp;"= " &amp;'Input Sheet'!Q161 &amp; CHAR(10)) &amp; IF('Input Sheet'!R161="","",'Input Sheet'!$R$9&amp;"= " &amp;'Input Sheet'!R161 &amp; CHAR(10))</f>
        <v/>
      </c>
      <c r="H17" s="19" t="str">
        <f>IF('Input Sheet'!D162="","",'Input Sheet'!$D$9&amp;"= "&amp;'Input Sheet'!D162 &amp; CHAR(10)) &amp; IF('Input Sheet'!E162="","",'Input Sheet'!$E$9&amp;"= "&amp;'Input Sheet'!E162 &amp; CHAR(10)) &amp; IF('Input Sheet'!F162="","",'Input Sheet'!$F$9&amp;"= " &amp;'Input Sheet'!F162 &amp; CHAR(10)) &amp; IF('Input Sheet'!G162="","",'Input Sheet'!$G$9&amp;"= " &amp;'Input Sheet'!G162 &amp; CHAR(10)) &amp; IF('Input Sheet'!H162="","",'Input Sheet'!$H$9&amp;"= " &amp;'Input Sheet'!H162 &amp; CHAR(10)) &amp; IF('Input Sheet'!I162="","",'Input Sheet'!$I$9&amp;"= " &amp;'Input Sheet'!I162 &amp; CHAR(10)) &amp; IF('Input Sheet'!J162="","",'Input Sheet'!$J$9&amp;"= " &amp;'Input Sheet'!J162 &amp; CHAR(10)) &amp; IF('Input Sheet'!K162="","",'Input Sheet'!$K$9&amp;"= " &amp;'Input Sheet'!K162 &amp; CHAR(10)) &amp; IF('Input Sheet'!L162="","",'Input Sheet'!$L$9&amp;"= " &amp;'Input Sheet'!L162 &amp; CHAR(10)) &amp; IF('Input Sheet'!M162="","",'Input Sheet'!$M$9&amp;"= " &amp;'Input Sheet'!M162 &amp; CHAR(10)) &amp; IF('Input Sheet'!N162="","",'Input Sheet'!$N$9&amp;"= " &amp;'Input Sheet'!N162 &amp; CHAR(10)) &amp; IF('Input Sheet'!O162="","",'Input Sheet'!$O$9&amp;"= " &amp;'Input Sheet'!O162 &amp; CHAR(10)) &amp; IF('Input Sheet'!P162="","",'Input Sheet'!$P$9&amp;"= " &amp;'Input Sheet'!P162 &amp; CHAR(10)) &amp; IF('Input Sheet'!Q162="","",'Input Sheet'!$Q$9&amp;"= " &amp;'Input Sheet'!Q162 &amp; CHAR(10)) &amp; IF('Input Sheet'!R162="","",'Input Sheet'!$R$9&amp;"= " &amp;'Input Sheet'!R162 &amp; CHAR(10))</f>
        <v/>
      </c>
    </row>
    <row r="18" spans="2:8" ht="20.45" customHeight="1" x14ac:dyDescent="0.25"/>
    <row r="19" spans="2:8" ht="210.75" customHeight="1" x14ac:dyDescent="0.25"/>
    <row r="20" spans="2:8" ht="16.899999999999999" customHeight="1" x14ac:dyDescent="0.25"/>
    <row r="29" spans="2:8" ht="15" x14ac:dyDescent="0.25">
      <c r="B29" s="6"/>
    </row>
    <row r="30" spans="2:8" ht="15" x14ac:dyDescent="0.25">
      <c r="B30" s="7"/>
    </row>
  </sheetData>
  <sheetProtection algorithmName="SHA-512" hashValue="w8ANmgWX0/Pc5lnNUHzbzu91MBJ1lOha06gIj6pV6idlkLrhc9vHhR0Z/WCztyi1TYf0w6cBrYFqWqMULO7C9Q==" saltValue="Ua5rHxDjVxQBxvRK1AxUiA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30"/>
  <sheetViews>
    <sheetView showGridLines="0" zoomScale="80" zoomScaleNormal="80" workbookViewId="0">
      <selection activeCell="F5" sqref="F5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12.14062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99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1">
        <v>43247</v>
      </c>
      <c r="C8" s="91">
        <v>43248</v>
      </c>
      <c r="D8" s="91">
        <v>43249</v>
      </c>
      <c r="E8" s="91">
        <v>43250</v>
      </c>
      <c r="F8" s="91">
        <v>43251</v>
      </c>
      <c r="G8" s="90">
        <v>43252</v>
      </c>
      <c r="H8" s="90">
        <v>43253</v>
      </c>
    </row>
    <row r="9" spans="2:8" ht="210.75" customHeight="1" x14ac:dyDescent="0.25">
      <c r="B9" s="19" t="str">
        <f>IF('Input Sheet'!D156="","",'Input Sheet'!$D$9&amp;"= "&amp;'Input Sheet'!D156 &amp; CHAR(10)) &amp; IF('Input Sheet'!E156="","",'Input Sheet'!$E$9&amp;"= "&amp;'Input Sheet'!E156 &amp; CHAR(10)) &amp; IF('Input Sheet'!F156="","",'Input Sheet'!$F$9&amp;"= " &amp;'Input Sheet'!F156 &amp; CHAR(10)) &amp; IF('Input Sheet'!G156="","",'Input Sheet'!$G$9&amp;"= " &amp;'Input Sheet'!G156 &amp; CHAR(10)) &amp; IF('Input Sheet'!H156="","",'Input Sheet'!$H$9&amp;"= " &amp;'Input Sheet'!H156 &amp; CHAR(10)) &amp; IF('Input Sheet'!I156="","",'Input Sheet'!$I$9&amp;"= " &amp;'Input Sheet'!I156 &amp; CHAR(10)) &amp; IF('Input Sheet'!J156="","",'Input Sheet'!$J$9&amp;"= " &amp;'Input Sheet'!J156 &amp; CHAR(10)) &amp; IF('Input Sheet'!K156="","",'Input Sheet'!$K$9&amp;"= " &amp;'Input Sheet'!K156 &amp; CHAR(10)) &amp; IF('Input Sheet'!L156="","",'Input Sheet'!$L$9&amp;"= " &amp;'Input Sheet'!L156 &amp; CHAR(10)) &amp; IF('Input Sheet'!M156="","",'Input Sheet'!$M$9&amp;"= " &amp;'Input Sheet'!M156 &amp; CHAR(10)) &amp; IF('Input Sheet'!N156="","",'Input Sheet'!$N$9&amp;"= " &amp;'Input Sheet'!N156 &amp; CHAR(10)) &amp; IF('Input Sheet'!O156="","",'Input Sheet'!$O$9&amp;"= " &amp;'Input Sheet'!O156 &amp; CHAR(10)) &amp; IF('Input Sheet'!P156="","",'Input Sheet'!$P$9&amp;"= " &amp;'Input Sheet'!P156 &amp; CHAR(10)) &amp; IF('Input Sheet'!Q156="","",'Input Sheet'!$Q$9&amp;"= " &amp;'Input Sheet'!Q156 &amp; CHAR(10)) &amp; IF('Input Sheet'!R156="","",'Input Sheet'!$R$9&amp;"= " &amp;'Input Sheet'!R156 &amp; CHAR(10))</f>
        <v/>
      </c>
      <c r="C9" s="19" t="str">
        <f>IF('Input Sheet'!D157="","",'Input Sheet'!$D$9&amp;"= "&amp;'Input Sheet'!D157 &amp; CHAR(10)) &amp; IF('Input Sheet'!E157="","",'Input Sheet'!$E$9&amp;"= "&amp;'Input Sheet'!E157 &amp; CHAR(10)) &amp; IF('Input Sheet'!F157="","",'Input Sheet'!$F$9&amp;"= " &amp;'Input Sheet'!F157 &amp; CHAR(10)) &amp; IF('Input Sheet'!G157="","",'Input Sheet'!$G$9&amp;"= " &amp;'Input Sheet'!G157 &amp; CHAR(10)) &amp; IF('Input Sheet'!H157="","",'Input Sheet'!$H$9&amp;"= " &amp;'Input Sheet'!H157 &amp; CHAR(10)) &amp; IF('Input Sheet'!I157="","",'Input Sheet'!$I$9&amp;"= " &amp;'Input Sheet'!I157 &amp; CHAR(10)) &amp; IF('Input Sheet'!J157="","",'Input Sheet'!$J$9&amp;"= " &amp;'Input Sheet'!J157 &amp; CHAR(10)) &amp; IF('Input Sheet'!K157="","",'Input Sheet'!$K$9&amp;"= " &amp;'Input Sheet'!K157 &amp; CHAR(10)) &amp; IF('Input Sheet'!L157="","",'Input Sheet'!$L$9&amp;"= " &amp;'Input Sheet'!L157 &amp; CHAR(10)) &amp; IF('Input Sheet'!M157="","",'Input Sheet'!$M$9&amp;"= " &amp;'Input Sheet'!M157 &amp; CHAR(10)) &amp; IF('Input Sheet'!N157="","",'Input Sheet'!$N$9&amp;"= " &amp;'Input Sheet'!N157 &amp; CHAR(10)) &amp; IF('Input Sheet'!O157="","",'Input Sheet'!$O$9&amp;"= " &amp;'Input Sheet'!O157 &amp; CHAR(10)) &amp; IF('Input Sheet'!P157="","",'Input Sheet'!$P$9&amp;"= " &amp;'Input Sheet'!P157 &amp; CHAR(10)) &amp; IF('Input Sheet'!Q157="","",'Input Sheet'!$Q$9&amp;"= " &amp;'Input Sheet'!Q157 &amp; CHAR(10)) &amp; IF('Input Sheet'!R157="","",'Input Sheet'!$R$9&amp;"= " &amp;'Input Sheet'!R157 &amp; CHAR(10))</f>
        <v/>
      </c>
      <c r="D9" s="19" t="str">
        <f>IF('Input Sheet'!D158="","",'Input Sheet'!$D$9&amp;"= "&amp;'Input Sheet'!D158 &amp; CHAR(10)) &amp; IF('Input Sheet'!E158="","",'Input Sheet'!$E$9&amp;"= "&amp;'Input Sheet'!E158 &amp; CHAR(10)) &amp; IF('Input Sheet'!F158="","",'Input Sheet'!$F$9&amp;"= " &amp;'Input Sheet'!F158 &amp; CHAR(10)) &amp; IF('Input Sheet'!G158="","",'Input Sheet'!$G$9&amp;"= " &amp;'Input Sheet'!G158 &amp; CHAR(10)) &amp; IF('Input Sheet'!H158="","",'Input Sheet'!$H$9&amp;"= " &amp;'Input Sheet'!H158 &amp; CHAR(10)) &amp; IF('Input Sheet'!I158="","",'Input Sheet'!$I$9&amp;"= " &amp;'Input Sheet'!I158 &amp; CHAR(10)) &amp; IF('Input Sheet'!J158="","",'Input Sheet'!$J$9&amp;"= " &amp;'Input Sheet'!J158 &amp; CHAR(10)) &amp; IF('Input Sheet'!K158="","",'Input Sheet'!$K$9&amp;"= " &amp;'Input Sheet'!K158 &amp; CHAR(10)) &amp; IF('Input Sheet'!L158="","",'Input Sheet'!$L$9&amp;"= " &amp;'Input Sheet'!L158 &amp; CHAR(10)) &amp; IF('Input Sheet'!M158="","",'Input Sheet'!$M$9&amp;"= " &amp;'Input Sheet'!M158 &amp; CHAR(10)) &amp; IF('Input Sheet'!N158="","",'Input Sheet'!$N$9&amp;"= " &amp;'Input Sheet'!N158 &amp; CHAR(10)) &amp; IF('Input Sheet'!O158="","",'Input Sheet'!$O$9&amp;"= " &amp;'Input Sheet'!O158 &amp; CHAR(10)) &amp; IF('Input Sheet'!P158="","",'Input Sheet'!$P$9&amp;"= " &amp;'Input Sheet'!P158 &amp; CHAR(10)) &amp; IF('Input Sheet'!Q158="","",'Input Sheet'!$Q$9&amp;"= " &amp;'Input Sheet'!Q158 &amp; CHAR(10)) &amp; IF('Input Sheet'!R158="","",'Input Sheet'!$R$9&amp;"= " &amp;'Input Sheet'!R158 &amp; CHAR(10))</f>
        <v/>
      </c>
      <c r="E9" s="19" t="str">
        <f>IF('Input Sheet'!D159="","",'Input Sheet'!$D$9&amp;"= "&amp;'Input Sheet'!D159 &amp; CHAR(10)) &amp; IF('Input Sheet'!E159="","",'Input Sheet'!$E$9&amp;"= "&amp;'Input Sheet'!E159 &amp; CHAR(10)) &amp; IF('Input Sheet'!F159="","",'Input Sheet'!$F$9&amp;"= " &amp;'Input Sheet'!F159 &amp; CHAR(10)) &amp; IF('Input Sheet'!G159="","",'Input Sheet'!$G$9&amp;"= " &amp;'Input Sheet'!G159 &amp; CHAR(10)) &amp; IF('Input Sheet'!H159="","",'Input Sheet'!$H$9&amp;"= " &amp;'Input Sheet'!H159 &amp; CHAR(10)) &amp; IF('Input Sheet'!I159="","",'Input Sheet'!$I$9&amp;"= " &amp;'Input Sheet'!I159 &amp; CHAR(10)) &amp; IF('Input Sheet'!J159="","",'Input Sheet'!$J$9&amp;"= " &amp;'Input Sheet'!J159 &amp; CHAR(10)) &amp; IF('Input Sheet'!K159="","",'Input Sheet'!$K$9&amp;"= " &amp;'Input Sheet'!K159 &amp; CHAR(10)) &amp; IF('Input Sheet'!L159="","",'Input Sheet'!$L$9&amp;"= " &amp;'Input Sheet'!L159 &amp; CHAR(10)) &amp; IF('Input Sheet'!M159="","",'Input Sheet'!$M$9&amp;"= " &amp;'Input Sheet'!M159 &amp; CHAR(10)) &amp; IF('Input Sheet'!N159="","",'Input Sheet'!$N$9&amp;"= " &amp;'Input Sheet'!N159 &amp; CHAR(10)) &amp; IF('Input Sheet'!O159="","",'Input Sheet'!$O$9&amp;"= " &amp;'Input Sheet'!O159 &amp; CHAR(10)) &amp; IF('Input Sheet'!P159="","",'Input Sheet'!$P$9&amp;"= " &amp;'Input Sheet'!P159 &amp; CHAR(10)) &amp; IF('Input Sheet'!Q159="","",'Input Sheet'!$Q$9&amp;"= " &amp;'Input Sheet'!Q159 &amp; CHAR(10)) &amp; IF('Input Sheet'!R159="","",'Input Sheet'!$R$9&amp;"= " &amp;'Input Sheet'!R159 &amp; CHAR(10))</f>
        <v/>
      </c>
      <c r="F9" s="19" t="str">
        <f>IF('Input Sheet'!D160="","",'Input Sheet'!$D$9&amp;"= "&amp;'Input Sheet'!D160 &amp; CHAR(10)) &amp; IF('Input Sheet'!E160="","",'Input Sheet'!$E$9&amp;"= "&amp;'Input Sheet'!E160 &amp; CHAR(10)) &amp; IF('Input Sheet'!F160="","",'Input Sheet'!$F$9&amp;"= " &amp;'Input Sheet'!F160 &amp; CHAR(10)) &amp; IF('Input Sheet'!G160="","",'Input Sheet'!$G$9&amp;"= " &amp;'Input Sheet'!G160 &amp; CHAR(10)) &amp; IF('Input Sheet'!H160="","",'Input Sheet'!$H$9&amp;"= " &amp;'Input Sheet'!H160 &amp; CHAR(10)) &amp; IF('Input Sheet'!I160="","",'Input Sheet'!$I$9&amp;"= " &amp;'Input Sheet'!I160 &amp; CHAR(10)) &amp; IF('Input Sheet'!J160="","",'Input Sheet'!$J$9&amp;"= " &amp;'Input Sheet'!J160 &amp; CHAR(10)) &amp; IF('Input Sheet'!K160="","",'Input Sheet'!$K$9&amp;"= " &amp;'Input Sheet'!K160 &amp; CHAR(10)) &amp; IF('Input Sheet'!L160="","",'Input Sheet'!$L$9&amp;"= " &amp;'Input Sheet'!L160 &amp; CHAR(10)) &amp; IF('Input Sheet'!M160="","",'Input Sheet'!$M$9&amp;"= " &amp;'Input Sheet'!M160 &amp; CHAR(10)) &amp; IF('Input Sheet'!N160="","",'Input Sheet'!$N$9&amp;"= " &amp;'Input Sheet'!N160 &amp; CHAR(10)) &amp; IF('Input Sheet'!O160="","",'Input Sheet'!$O$9&amp;"= " &amp;'Input Sheet'!O160 &amp; CHAR(10)) &amp; IF('Input Sheet'!P160="","",'Input Sheet'!$P$9&amp;"= " &amp;'Input Sheet'!P160 &amp; CHAR(10)) &amp; IF('Input Sheet'!Q160="","",'Input Sheet'!$Q$9&amp;"= " &amp;'Input Sheet'!Q160 &amp; CHAR(10)) &amp; IF('Input Sheet'!R160="","",'Input Sheet'!$R$9&amp;"= " &amp;'Input Sheet'!R160 &amp; CHAR(10))</f>
        <v/>
      </c>
      <c r="G9" s="19" t="str">
        <f>IF('Input Sheet'!D161="","",'Input Sheet'!$D$9&amp;"= "&amp;'Input Sheet'!D161 &amp; CHAR(10)) &amp; IF('Input Sheet'!E161="","",'Input Sheet'!$E$9&amp;"= "&amp;'Input Sheet'!E161 &amp; CHAR(10)) &amp; IF('Input Sheet'!F161="","",'Input Sheet'!$F$9&amp;"= " &amp;'Input Sheet'!F161 &amp; CHAR(10)) &amp; IF('Input Sheet'!G161="","",'Input Sheet'!$G$9&amp;"= " &amp;'Input Sheet'!G161 &amp; CHAR(10)) &amp; IF('Input Sheet'!H161="","",'Input Sheet'!$H$9&amp;"= " &amp;'Input Sheet'!H161 &amp; CHAR(10)) &amp; IF('Input Sheet'!I161="","",'Input Sheet'!$I$9&amp;"= " &amp;'Input Sheet'!I161 &amp; CHAR(10)) &amp; IF('Input Sheet'!J161="","",'Input Sheet'!$J$9&amp;"= " &amp;'Input Sheet'!J161 &amp; CHAR(10)) &amp; IF('Input Sheet'!K161="","",'Input Sheet'!$K$9&amp;"= " &amp;'Input Sheet'!K161 &amp; CHAR(10)) &amp; IF('Input Sheet'!L161="","",'Input Sheet'!$L$9&amp;"= " &amp;'Input Sheet'!L161 &amp; CHAR(10)) &amp; IF('Input Sheet'!M161="","",'Input Sheet'!$M$9&amp;"= " &amp;'Input Sheet'!M161 &amp; CHAR(10)) &amp; IF('Input Sheet'!N161="","",'Input Sheet'!$N$9&amp;"= " &amp;'Input Sheet'!N161 &amp; CHAR(10)) &amp; IF('Input Sheet'!O161="","",'Input Sheet'!$O$9&amp;"= " &amp;'Input Sheet'!O161 &amp; CHAR(10)) &amp; IF('Input Sheet'!P161="","",'Input Sheet'!$P$9&amp;"= " &amp;'Input Sheet'!P161 &amp; CHAR(10)) &amp; IF('Input Sheet'!Q161="","",'Input Sheet'!$Q$9&amp;"= " &amp;'Input Sheet'!Q161 &amp; CHAR(10)) &amp; IF('Input Sheet'!R161="","",'Input Sheet'!$R$9&amp;"= " &amp;'Input Sheet'!R161 &amp; CHAR(10))</f>
        <v/>
      </c>
      <c r="H9" s="19" t="str">
        <f>IF('Input Sheet'!D162="","",'Input Sheet'!$D$9&amp;"= "&amp;'Input Sheet'!D162 &amp; CHAR(10)) &amp; IF('Input Sheet'!E162="","",'Input Sheet'!$E$9&amp;"= "&amp;'Input Sheet'!E162 &amp; CHAR(10)) &amp; IF('Input Sheet'!F162="","",'Input Sheet'!$F$9&amp;"= " &amp;'Input Sheet'!F162 &amp; CHAR(10)) &amp; IF('Input Sheet'!G162="","",'Input Sheet'!$G$9&amp;"= " &amp;'Input Sheet'!G162 &amp; CHAR(10)) &amp; IF('Input Sheet'!H162="","",'Input Sheet'!$H$9&amp;"= " &amp;'Input Sheet'!H162 &amp; CHAR(10)) &amp; IF('Input Sheet'!I162="","",'Input Sheet'!$I$9&amp;"= " &amp;'Input Sheet'!I162 &amp; CHAR(10)) &amp; IF('Input Sheet'!J162="","",'Input Sheet'!$J$9&amp;"= " &amp;'Input Sheet'!J162 &amp; CHAR(10)) &amp; IF('Input Sheet'!K162="","",'Input Sheet'!$K$9&amp;"= " &amp;'Input Sheet'!K162 &amp; CHAR(10)) &amp; IF('Input Sheet'!L162="","",'Input Sheet'!$L$9&amp;"= " &amp;'Input Sheet'!L162 &amp; CHAR(10)) &amp; IF('Input Sheet'!M162="","",'Input Sheet'!$M$9&amp;"= " &amp;'Input Sheet'!M162 &amp; CHAR(10)) &amp; IF('Input Sheet'!N162="","",'Input Sheet'!$N$9&amp;"= " &amp;'Input Sheet'!N162 &amp; CHAR(10)) &amp; IF('Input Sheet'!O162="","",'Input Sheet'!$O$9&amp;"= " &amp;'Input Sheet'!O162 &amp; CHAR(10)) &amp; IF('Input Sheet'!P162="","",'Input Sheet'!$P$9&amp;"= " &amp;'Input Sheet'!P162 &amp; CHAR(10)) &amp; IF('Input Sheet'!Q162="","",'Input Sheet'!$Q$9&amp;"= " &amp;'Input Sheet'!Q162 &amp; CHAR(10)) &amp; IF('Input Sheet'!R162="","",'Input Sheet'!$R$9&amp;"= " &amp;'Input Sheet'!R162 &amp; CHAR(10))</f>
        <v/>
      </c>
    </row>
    <row r="10" spans="2:8" ht="20.45" customHeight="1" x14ac:dyDescent="0.25">
      <c r="B10" s="90">
        <v>43254</v>
      </c>
      <c r="C10" s="90">
        <v>43255</v>
      </c>
      <c r="D10" s="90">
        <v>43256</v>
      </c>
      <c r="E10" s="90">
        <v>43257</v>
      </c>
      <c r="F10" s="90">
        <v>43258</v>
      </c>
      <c r="G10" s="90">
        <v>43259</v>
      </c>
      <c r="H10" s="90">
        <v>43260</v>
      </c>
    </row>
    <row r="11" spans="2:8" ht="210.75" customHeight="1" x14ac:dyDescent="0.25">
      <c r="B11" s="19" t="str">
        <f>IF('Input Sheet'!D163="","",'Input Sheet'!$D$9&amp;"= "&amp;'Input Sheet'!D163 &amp; CHAR(10)) &amp; IF('Input Sheet'!E163="","",'Input Sheet'!$E$9&amp;"= "&amp;'Input Sheet'!E163 &amp; CHAR(10)) &amp; IF('Input Sheet'!F163="","",'Input Sheet'!$F$9&amp;"= " &amp;'Input Sheet'!F163 &amp; CHAR(10)) &amp; IF('Input Sheet'!G163="","",'Input Sheet'!$G$9&amp;"= " &amp;'Input Sheet'!G163 &amp; CHAR(10)) &amp; IF('Input Sheet'!H163="","",'Input Sheet'!$H$9&amp;"= " &amp;'Input Sheet'!H163 &amp; CHAR(10)) &amp; IF('Input Sheet'!I163="","",'Input Sheet'!$I$9&amp;"= " &amp;'Input Sheet'!I163 &amp; CHAR(10)) &amp; IF('Input Sheet'!J163="","",'Input Sheet'!$J$9&amp;"= " &amp;'Input Sheet'!J163 &amp; CHAR(10)) &amp; IF('Input Sheet'!K163="","",'Input Sheet'!$K$9&amp;"= " &amp;'Input Sheet'!K163 &amp; CHAR(10)) &amp; IF('Input Sheet'!L163="","",'Input Sheet'!$L$9&amp;"= " &amp;'Input Sheet'!L163 &amp; CHAR(10)) &amp; IF('Input Sheet'!M163="","",'Input Sheet'!$M$9&amp;"= " &amp;'Input Sheet'!M163 &amp; CHAR(10)) &amp; IF('Input Sheet'!N163="","",'Input Sheet'!$N$9&amp;"= " &amp;'Input Sheet'!N163 &amp; CHAR(10)) &amp; IF('Input Sheet'!O163="","",'Input Sheet'!$O$9&amp;"= " &amp;'Input Sheet'!O163 &amp; CHAR(10)) &amp; IF('Input Sheet'!P163="","",'Input Sheet'!$P$9&amp;"= " &amp;'Input Sheet'!P163 &amp; CHAR(10)) &amp; IF('Input Sheet'!Q163="","",'Input Sheet'!$Q$9&amp;"= " &amp;'Input Sheet'!Q163 &amp; CHAR(10)) &amp; IF('Input Sheet'!R163="","",'Input Sheet'!$R$9&amp;"= " &amp;'Input Sheet'!R163 &amp; CHAR(10))</f>
        <v/>
      </c>
      <c r="C11" s="19" t="str">
        <f>IF('Input Sheet'!D164="","",'Input Sheet'!$D$9&amp;"= "&amp;'Input Sheet'!D164 &amp; CHAR(10)) &amp; IF('Input Sheet'!E164="","",'Input Sheet'!$E$9&amp;"= "&amp;'Input Sheet'!E164 &amp; CHAR(10)) &amp; IF('Input Sheet'!F164="","",'Input Sheet'!$F$9&amp;"= " &amp;'Input Sheet'!F164 &amp; CHAR(10)) &amp; IF('Input Sheet'!G164="","",'Input Sheet'!$G$9&amp;"= " &amp;'Input Sheet'!G164 &amp; CHAR(10)) &amp; IF('Input Sheet'!H164="","",'Input Sheet'!$H$9&amp;"= " &amp;'Input Sheet'!H164 &amp; CHAR(10)) &amp; IF('Input Sheet'!I164="","",'Input Sheet'!$I$9&amp;"= " &amp;'Input Sheet'!I164 &amp; CHAR(10)) &amp; IF('Input Sheet'!J164="","",'Input Sheet'!$J$9&amp;"= " &amp;'Input Sheet'!J164 &amp; CHAR(10)) &amp; IF('Input Sheet'!K164="","",'Input Sheet'!$K$9&amp;"= " &amp;'Input Sheet'!K164 &amp; CHAR(10)) &amp; IF('Input Sheet'!L164="","",'Input Sheet'!$L$9&amp;"= " &amp;'Input Sheet'!L164 &amp; CHAR(10)) &amp; IF('Input Sheet'!M164="","",'Input Sheet'!$M$9&amp;"= " &amp;'Input Sheet'!M164 &amp; CHAR(10)) &amp; IF('Input Sheet'!N164="","",'Input Sheet'!$N$9&amp;"= " &amp;'Input Sheet'!N164 &amp; CHAR(10)) &amp; IF('Input Sheet'!O164="","",'Input Sheet'!$O$9&amp;"= " &amp;'Input Sheet'!O164 &amp; CHAR(10)) &amp; IF('Input Sheet'!P164="","",'Input Sheet'!$P$9&amp;"= " &amp;'Input Sheet'!P164 &amp; CHAR(10)) &amp; IF('Input Sheet'!Q164="","",'Input Sheet'!$Q$9&amp;"= " &amp;'Input Sheet'!Q164 &amp; CHAR(10)) &amp; IF('Input Sheet'!R164="","",'Input Sheet'!$R$9&amp;"= " &amp;'Input Sheet'!R164 &amp; CHAR(10))</f>
        <v/>
      </c>
      <c r="D11" s="19" t="str">
        <f>IF('Input Sheet'!D165="","",'Input Sheet'!$D$9&amp;"= "&amp;'Input Sheet'!D165 &amp; CHAR(10)) &amp; IF('Input Sheet'!E165="","",'Input Sheet'!$E$9&amp;"= "&amp;'Input Sheet'!E165 &amp; CHAR(10)) &amp; IF('Input Sheet'!F165="","",'Input Sheet'!$F$9&amp;"= " &amp;'Input Sheet'!F165 &amp; CHAR(10)) &amp; IF('Input Sheet'!G165="","",'Input Sheet'!$G$9&amp;"= " &amp;'Input Sheet'!G165 &amp; CHAR(10)) &amp; IF('Input Sheet'!H165="","",'Input Sheet'!$H$9&amp;"= " &amp;'Input Sheet'!H165 &amp; CHAR(10)) &amp; IF('Input Sheet'!I165="","",'Input Sheet'!$I$9&amp;"= " &amp;'Input Sheet'!I165 &amp; CHAR(10)) &amp; IF('Input Sheet'!J165="","",'Input Sheet'!$J$9&amp;"= " &amp;'Input Sheet'!J165 &amp; CHAR(10)) &amp; IF('Input Sheet'!K165="","",'Input Sheet'!$K$9&amp;"= " &amp;'Input Sheet'!K165 &amp; CHAR(10)) &amp; IF('Input Sheet'!L165="","",'Input Sheet'!$L$9&amp;"= " &amp;'Input Sheet'!L165 &amp; CHAR(10)) &amp; IF('Input Sheet'!M165="","",'Input Sheet'!$M$9&amp;"= " &amp;'Input Sheet'!M165 &amp; CHAR(10)) &amp; IF('Input Sheet'!N165="","",'Input Sheet'!$N$9&amp;"= " &amp;'Input Sheet'!N165 &amp; CHAR(10)) &amp; IF('Input Sheet'!O165="","",'Input Sheet'!$O$9&amp;"= " &amp;'Input Sheet'!O165 &amp; CHAR(10)) &amp; IF('Input Sheet'!P165="","",'Input Sheet'!$P$9&amp;"= " &amp;'Input Sheet'!P165 &amp; CHAR(10)) &amp; IF('Input Sheet'!Q165="","",'Input Sheet'!$Q$9&amp;"= " &amp;'Input Sheet'!Q165 &amp; CHAR(10)) &amp; IF('Input Sheet'!R165="","",'Input Sheet'!$R$9&amp;"= " &amp;'Input Sheet'!R165 &amp; CHAR(10))</f>
        <v/>
      </c>
      <c r="E11" s="19" t="str">
        <f>IF('Input Sheet'!D166="","",'Input Sheet'!$D$9&amp;"= "&amp;'Input Sheet'!D166 &amp; CHAR(10)) &amp; IF('Input Sheet'!E166="","",'Input Sheet'!$E$9&amp;"= "&amp;'Input Sheet'!E166 &amp; CHAR(10)) &amp; IF('Input Sheet'!F166="","",'Input Sheet'!$F$9&amp;"= " &amp;'Input Sheet'!F166 &amp; CHAR(10)) &amp; IF('Input Sheet'!G166="","",'Input Sheet'!$G$9&amp;"= " &amp;'Input Sheet'!G166 &amp; CHAR(10)) &amp; IF('Input Sheet'!H166="","",'Input Sheet'!$H$9&amp;"= " &amp;'Input Sheet'!H166 &amp; CHAR(10)) &amp; IF('Input Sheet'!I166="","",'Input Sheet'!$I$9&amp;"= " &amp;'Input Sheet'!I166 &amp; CHAR(10)) &amp; IF('Input Sheet'!J166="","",'Input Sheet'!$J$9&amp;"= " &amp;'Input Sheet'!J166 &amp; CHAR(10)) &amp; IF('Input Sheet'!K166="","",'Input Sheet'!$K$9&amp;"= " &amp;'Input Sheet'!K166 &amp; CHAR(10)) &amp; IF('Input Sheet'!L166="","",'Input Sheet'!$L$9&amp;"= " &amp;'Input Sheet'!L166 &amp; CHAR(10)) &amp; IF('Input Sheet'!M166="","",'Input Sheet'!$M$9&amp;"= " &amp;'Input Sheet'!M166 &amp; CHAR(10)) &amp; IF('Input Sheet'!N166="","",'Input Sheet'!$N$9&amp;"= " &amp;'Input Sheet'!N166 &amp; CHAR(10)) &amp; IF('Input Sheet'!O166="","",'Input Sheet'!$O$9&amp;"= " &amp;'Input Sheet'!O166 &amp; CHAR(10)) &amp; IF('Input Sheet'!P166="","",'Input Sheet'!$P$9&amp;"= " &amp;'Input Sheet'!P166 &amp; CHAR(10)) &amp; IF('Input Sheet'!Q166="","",'Input Sheet'!$Q$9&amp;"= " &amp;'Input Sheet'!Q166 &amp; CHAR(10)) &amp; IF('Input Sheet'!R166="","",'Input Sheet'!$R$9&amp;"= " &amp;'Input Sheet'!R166 &amp; CHAR(10))</f>
        <v/>
      </c>
      <c r="F11" s="19" t="str">
        <f>IF('Input Sheet'!D167="","",'Input Sheet'!$D$9&amp;"= "&amp;'Input Sheet'!D167 &amp; CHAR(10)) &amp; IF('Input Sheet'!E167="","",'Input Sheet'!$E$9&amp;"= "&amp;'Input Sheet'!E167 &amp; CHAR(10)) &amp; IF('Input Sheet'!F167="","",'Input Sheet'!$F$9&amp;"= " &amp;'Input Sheet'!F167 &amp; CHAR(10)) &amp; IF('Input Sheet'!G167="","",'Input Sheet'!$G$9&amp;"= " &amp;'Input Sheet'!G167 &amp; CHAR(10)) &amp; IF('Input Sheet'!H167="","",'Input Sheet'!$H$9&amp;"= " &amp;'Input Sheet'!H167 &amp; CHAR(10)) &amp; IF('Input Sheet'!I167="","",'Input Sheet'!$I$9&amp;"= " &amp;'Input Sheet'!I167 &amp; CHAR(10)) &amp; IF('Input Sheet'!J167="","",'Input Sheet'!$J$9&amp;"= " &amp;'Input Sheet'!J167 &amp; CHAR(10)) &amp; IF('Input Sheet'!K167="","",'Input Sheet'!$K$9&amp;"= " &amp;'Input Sheet'!K167 &amp; CHAR(10)) &amp; IF('Input Sheet'!L167="","",'Input Sheet'!$L$9&amp;"= " &amp;'Input Sheet'!L167 &amp; CHAR(10)) &amp; IF('Input Sheet'!M167="","",'Input Sheet'!$M$9&amp;"= " &amp;'Input Sheet'!M167 &amp; CHAR(10)) &amp; IF('Input Sheet'!N167="","",'Input Sheet'!$N$9&amp;"= " &amp;'Input Sheet'!N167 &amp; CHAR(10)) &amp; IF('Input Sheet'!O167="","",'Input Sheet'!$O$9&amp;"= " &amp;'Input Sheet'!O167 &amp; CHAR(10)) &amp; IF('Input Sheet'!P167="","",'Input Sheet'!$P$9&amp;"= " &amp;'Input Sheet'!P167 &amp; CHAR(10)) &amp; IF('Input Sheet'!Q167="","",'Input Sheet'!$Q$9&amp;"= " &amp;'Input Sheet'!Q167 &amp; CHAR(10)) &amp; IF('Input Sheet'!R167="","",'Input Sheet'!$R$9&amp;"= " &amp;'Input Sheet'!R167 &amp; CHAR(10))</f>
        <v/>
      </c>
      <c r="G11" s="19" t="str">
        <f>IF('Input Sheet'!D168="","",'Input Sheet'!$D$9&amp;"= "&amp;'Input Sheet'!D168 &amp; CHAR(10)) &amp; IF('Input Sheet'!E168="","",'Input Sheet'!$E$9&amp;"= "&amp;'Input Sheet'!E168 &amp; CHAR(10)) &amp; IF('Input Sheet'!F168="","",'Input Sheet'!$F$9&amp;"= " &amp;'Input Sheet'!F168 &amp; CHAR(10)) &amp; IF('Input Sheet'!G168="","",'Input Sheet'!$G$9&amp;"= " &amp;'Input Sheet'!G168 &amp; CHAR(10)) &amp; IF('Input Sheet'!H168="","",'Input Sheet'!$H$9&amp;"= " &amp;'Input Sheet'!H168 &amp; CHAR(10)) &amp; IF('Input Sheet'!I168="","",'Input Sheet'!$I$9&amp;"= " &amp;'Input Sheet'!I168 &amp; CHAR(10)) &amp; IF('Input Sheet'!J168="","",'Input Sheet'!$J$9&amp;"= " &amp;'Input Sheet'!J168 &amp; CHAR(10)) &amp; IF('Input Sheet'!K168="","",'Input Sheet'!$K$9&amp;"= " &amp;'Input Sheet'!K168 &amp; CHAR(10)) &amp; IF('Input Sheet'!L168="","",'Input Sheet'!$L$9&amp;"= " &amp;'Input Sheet'!L168 &amp; CHAR(10)) &amp; IF('Input Sheet'!M168="","",'Input Sheet'!$M$9&amp;"= " &amp;'Input Sheet'!M168 &amp; CHAR(10)) &amp; IF('Input Sheet'!N168="","",'Input Sheet'!$N$9&amp;"= " &amp;'Input Sheet'!N168 &amp; CHAR(10)) &amp; IF('Input Sheet'!O168="","",'Input Sheet'!$O$9&amp;"= " &amp;'Input Sheet'!O168 &amp; CHAR(10)) &amp; IF('Input Sheet'!P168="","",'Input Sheet'!$P$9&amp;"= " &amp;'Input Sheet'!P168 &amp; CHAR(10)) &amp; IF('Input Sheet'!Q168="","",'Input Sheet'!$Q$9&amp;"= " &amp;'Input Sheet'!Q168 &amp; CHAR(10)) &amp; IF('Input Sheet'!R168="","",'Input Sheet'!$R$9&amp;"= " &amp;'Input Sheet'!R168 &amp; CHAR(10))</f>
        <v/>
      </c>
      <c r="H11" s="19" t="str">
        <f>IF('Input Sheet'!D169="","",'Input Sheet'!$D$9&amp;"= "&amp;'Input Sheet'!D169 &amp; CHAR(10)) &amp; IF('Input Sheet'!E169="","",'Input Sheet'!$E$9&amp;"= "&amp;'Input Sheet'!E169 &amp; CHAR(10)) &amp; IF('Input Sheet'!F169="","",'Input Sheet'!$F$9&amp;"= " &amp;'Input Sheet'!F169 &amp; CHAR(10)) &amp; IF('Input Sheet'!G169="","",'Input Sheet'!$G$9&amp;"= " &amp;'Input Sheet'!G169 &amp; CHAR(10)) &amp; IF('Input Sheet'!H169="","",'Input Sheet'!$H$9&amp;"= " &amp;'Input Sheet'!H169 &amp; CHAR(10)) &amp; IF('Input Sheet'!I169="","",'Input Sheet'!$I$9&amp;"= " &amp;'Input Sheet'!I169 &amp; CHAR(10)) &amp; IF('Input Sheet'!J169="","",'Input Sheet'!$J$9&amp;"= " &amp;'Input Sheet'!J169 &amp; CHAR(10)) &amp; IF('Input Sheet'!K169="","",'Input Sheet'!$K$9&amp;"= " &amp;'Input Sheet'!K169 &amp; CHAR(10)) &amp; IF('Input Sheet'!L169="","",'Input Sheet'!$L$9&amp;"= " &amp;'Input Sheet'!L169 &amp; CHAR(10)) &amp; IF('Input Sheet'!M169="","",'Input Sheet'!$M$9&amp;"= " &amp;'Input Sheet'!M169 &amp; CHAR(10)) &amp; IF('Input Sheet'!N169="","",'Input Sheet'!$N$9&amp;"= " &amp;'Input Sheet'!N169 &amp; CHAR(10)) &amp; IF('Input Sheet'!O169="","",'Input Sheet'!$O$9&amp;"= " &amp;'Input Sheet'!O169 &amp; CHAR(10)) &amp; IF('Input Sheet'!P169="","",'Input Sheet'!$P$9&amp;"= " &amp;'Input Sheet'!P169 &amp; CHAR(10)) &amp; IF('Input Sheet'!Q169="","",'Input Sheet'!$Q$9&amp;"= " &amp;'Input Sheet'!Q169 &amp; CHAR(10)) &amp; IF('Input Sheet'!R169="","",'Input Sheet'!$R$9&amp;"= " &amp;'Input Sheet'!R169 &amp; CHAR(10))</f>
        <v/>
      </c>
    </row>
    <row r="12" spans="2:8" ht="20.45" customHeight="1" x14ac:dyDescent="0.25">
      <c r="B12" s="90">
        <v>43261</v>
      </c>
      <c r="C12" s="90">
        <v>43262</v>
      </c>
      <c r="D12" s="90">
        <v>43263</v>
      </c>
      <c r="E12" s="90">
        <v>43264</v>
      </c>
      <c r="F12" s="90">
        <v>43265</v>
      </c>
      <c r="G12" s="90">
        <v>43266</v>
      </c>
      <c r="H12" s="90">
        <v>43267</v>
      </c>
    </row>
    <row r="13" spans="2:8" ht="210.75" customHeight="1" x14ac:dyDescent="0.25">
      <c r="B13" s="19" t="str">
        <f>IF('Input Sheet'!D170="","",'Input Sheet'!$D$9&amp;"= "&amp;'Input Sheet'!D170 &amp; CHAR(10)) &amp; IF('Input Sheet'!E170="","",'Input Sheet'!$E$9&amp;"= "&amp;'Input Sheet'!E170 &amp; CHAR(10)) &amp; IF('Input Sheet'!F170="","",'Input Sheet'!$F$9&amp;"= " &amp;'Input Sheet'!F170 &amp; CHAR(10)) &amp; IF('Input Sheet'!G170="","",'Input Sheet'!$G$9&amp;"= " &amp;'Input Sheet'!G170 &amp; CHAR(10)) &amp; IF('Input Sheet'!H170="","",'Input Sheet'!$H$9&amp;"= " &amp;'Input Sheet'!H170 &amp; CHAR(10)) &amp; IF('Input Sheet'!I170="","",'Input Sheet'!$I$9&amp;"= " &amp;'Input Sheet'!I170 &amp; CHAR(10)) &amp; IF('Input Sheet'!J170="","",'Input Sheet'!$J$9&amp;"= " &amp;'Input Sheet'!J170 &amp; CHAR(10)) &amp; IF('Input Sheet'!K170="","",'Input Sheet'!$K$9&amp;"= " &amp;'Input Sheet'!K170 &amp; CHAR(10)) &amp; IF('Input Sheet'!L170="","",'Input Sheet'!$L$9&amp;"= " &amp;'Input Sheet'!L170 &amp; CHAR(10)) &amp; IF('Input Sheet'!M170="","",'Input Sheet'!$M$9&amp;"= " &amp;'Input Sheet'!M170 &amp; CHAR(10)) &amp; IF('Input Sheet'!N170="","",'Input Sheet'!$N$9&amp;"= " &amp;'Input Sheet'!N170 &amp; CHAR(10)) &amp; IF('Input Sheet'!O170="","",'Input Sheet'!$O$9&amp;"= " &amp;'Input Sheet'!O170 &amp; CHAR(10)) &amp; IF('Input Sheet'!P170="","",'Input Sheet'!$P$9&amp;"= " &amp;'Input Sheet'!P170 &amp; CHAR(10)) &amp; IF('Input Sheet'!Q170="","",'Input Sheet'!$Q$9&amp;"= " &amp;'Input Sheet'!Q170 &amp; CHAR(10)) &amp; IF('Input Sheet'!R170="","",'Input Sheet'!$R$9&amp;"= " &amp;'Input Sheet'!R170 &amp; CHAR(10))</f>
        <v/>
      </c>
      <c r="C13" s="19" t="str">
        <f>IF('Input Sheet'!D171="","",'Input Sheet'!$D$9&amp;"= "&amp;'Input Sheet'!D171 &amp; CHAR(10)) &amp; IF('Input Sheet'!E171="","",'Input Sheet'!$E$9&amp;"= "&amp;'Input Sheet'!E171 &amp; CHAR(10)) &amp; IF('Input Sheet'!F171="","",'Input Sheet'!$F$9&amp;"= " &amp;'Input Sheet'!F171 &amp; CHAR(10)) &amp; IF('Input Sheet'!G171="","",'Input Sheet'!$G$9&amp;"= " &amp;'Input Sheet'!G171 &amp; CHAR(10)) &amp; IF('Input Sheet'!H171="","",'Input Sheet'!$H$9&amp;"= " &amp;'Input Sheet'!H171 &amp; CHAR(10)) &amp; IF('Input Sheet'!I171="","",'Input Sheet'!$I$9&amp;"= " &amp;'Input Sheet'!I171 &amp; CHAR(10)) &amp; IF('Input Sheet'!J171="","",'Input Sheet'!$J$9&amp;"= " &amp;'Input Sheet'!J171 &amp; CHAR(10)) &amp; IF('Input Sheet'!K171="","",'Input Sheet'!$K$9&amp;"= " &amp;'Input Sheet'!K171 &amp; CHAR(10)) &amp; IF('Input Sheet'!L171="","",'Input Sheet'!$L$9&amp;"= " &amp;'Input Sheet'!L171 &amp; CHAR(10)) &amp; IF('Input Sheet'!M171="","",'Input Sheet'!$M$9&amp;"= " &amp;'Input Sheet'!M171 &amp; CHAR(10)) &amp; IF('Input Sheet'!N171="","",'Input Sheet'!$N$9&amp;"= " &amp;'Input Sheet'!N171 &amp; CHAR(10)) &amp; IF('Input Sheet'!O171="","",'Input Sheet'!$O$9&amp;"= " &amp;'Input Sheet'!O171 &amp; CHAR(10)) &amp; IF('Input Sheet'!P171="","",'Input Sheet'!$P$9&amp;"= " &amp;'Input Sheet'!P171 &amp; CHAR(10)) &amp; IF('Input Sheet'!Q171="","",'Input Sheet'!$Q$9&amp;"= " &amp;'Input Sheet'!Q171 &amp; CHAR(10)) &amp; IF('Input Sheet'!R171="","",'Input Sheet'!$R$9&amp;"= " &amp;'Input Sheet'!R171 &amp; CHAR(10))</f>
        <v/>
      </c>
      <c r="D13" s="19" t="str">
        <f>IF('Input Sheet'!D172="","",'Input Sheet'!$D$9&amp;"= "&amp;'Input Sheet'!D172 &amp; CHAR(10)) &amp; IF('Input Sheet'!E172="","",'Input Sheet'!$E$9&amp;"= "&amp;'Input Sheet'!E172 &amp; CHAR(10)) &amp; IF('Input Sheet'!F172="","",'Input Sheet'!$F$9&amp;"= " &amp;'Input Sheet'!F172 &amp; CHAR(10)) &amp; IF('Input Sheet'!G172="","",'Input Sheet'!$G$9&amp;"= " &amp;'Input Sheet'!G172 &amp; CHAR(10)) &amp; IF('Input Sheet'!H172="","",'Input Sheet'!$H$9&amp;"= " &amp;'Input Sheet'!H172 &amp; CHAR(10)) &amp; IF('Input Sheet'!I172="","",'Input Sheet'!$I$9&amp;"= " &amp;'Input Sheet'!I172 &amp; CHAR(10)) &amp; IF('Input Sheet'!J172="","",'Input Sheet'!$J$9&amp;"= " &amp;'Input Sheet'!J172 &amp; CHAR(10)) &amp; IF('Input Sheet'!K172="","",'Input Sheet'!$K$9&amp;"= " &amp;'Input Sheet'!K172 &amp; CHAR(10)) &amp; IF('Input Sheet'!L172="","",'Input Sheet'!$L$9&amp;"= " &amp;'Input Sheet'!L172 &amp; CHAR(10)) &amp; IF('Input Sheet'!M172="","",'Input Sheet'!$M$9&amp;"= " &amp;'Input Sheet'!M172 &amp; CHAR(10)) &amp; IF('Input Sheet'!N172="","",'Input Sheet'!$N$9&amp;"= " &amp;'Input Sheet'!N172 &amp; CHAR(10)) &amp; IF('Input Sheet'!O172="","",'Input Sheet'!$O$9&amp;"= " &amp;'Input Sheet'!O172 &amp; CHAR(10)) &amp; IF('Input Sheet'!P172="","",'Input Sheet'!$P$9&amp;"= " &amp;'Input Sheet'!P172 &amp; CHAR(10)) &amp; IF('Input Sheet'!Q172="","",'Input Sheet'!$Q$9&amp;"= " &amp;'Input Sheet'!Q172 &amp; CHAR(10)) &amp; IF('Input Sheet'!R172="","",'Input Sheet'!$R$9&amp;"= " &amp;'Input Sheet'!R172 &amp; CHAR(10))</f>
        <v/>
      </c>
      <c r="E13" s="19" t="str">
        <f>IF('Input Sheet'!D173="","",'Input Sheet'!$D$9&amp;"= "&amp;'Input Sheet'!D173 &amp; CHAR(10)) &amp; IF('Input Sheet'!E173="","",'Input Sheet'!$E$9&amp;"= "&amp;'Input Sheet'!E173 &amp; CHAR(10)) &amp; IF('Input Sheet'!F173="","",'Input Sheet'!$F$9&amp;"= " &amp;'Input Sheet'!F173 &amp; CHAR(10)) &amp; IF('Input Sheet'!G173="","",'Input Sheet'!$G$9&amp;"= " &amp;'Input Sheet'!G173 &amp; CHAR(10)) &amp; IF('Input Sheet'!H173="","",'Input Sheet'!$H$9&amp;"= " &amp;'Input Sheet'!H173 &amp; CHAR(10)) &amp; IF('Input Sheet'!I173="","",'Input Sheet'!$I$9&amp;"= " &amp;'Input Sheet'!I173 &amp; CHAR(10)) &amp; IF('Input Sheet'!J173="","",'Input Sheet'!$J$9&amp;"= " &amp;'Input Sheet'!J173 &amp; CHAR(10)) &amp; IF('Input Sheet'!K173="","",'Input Sheet'!$K$9&amp;"= " &amp;'Input Sheet'!K173 &amp; CHAR(10)) &amp; IF('Input Sheet'!L173="","",'Input Sheet'!$L$9&amp;"= " &amp;'Input Sheet'!L173 &amp; CHAR(10)) &amp; IF('Input Sheet'!M173="","",'Input Sheet'!$M$9&amp;"= " &amp;'Input Sheet'!M173 &amp; CHAR(10)) &amp; IF('Input Sheet'!N173="","",'Input Sheet'!$N$9&amp;"= " &amp;'Input Sheet'!N173 &amp; CHAR(10)) &amp; IF('Input Sheet'!O173="","",'Input Sheet'!$O$9&amp;"= " &amp;'Input Sheet'!O173 &amp; CHAR(10)) &amp; IF('Input Sheet'!P173="","",'Input Sheet'!$P$9&amp;"= " &amp;'Input Sheet'!P173 &amp; CHAR(10)) &amp; IF('Input Sheet'!Q173="","",'Input Sheet'!$Q$9&amp;"= " &amp;'Input Sheet'!Q173 &amp; CHAR(10)) &amp; IF('Input Sheet'!R173="","",'Input Sheet'!$R$9&amp;"= " &amp;'Input Sheet'!R173 &amp; CHAR(10))</f>
        <v/>
      </c>
      <c r="F13" s="19" t="str">
        <f>IF('Input Sheet'!D174="","",'Input Sheet'!$D$9&amp;"= "&amp;'Input Sheet'!D174 &amp; CHAR(10)) &amp; IF('Input Sheet'!E174="","",'Input Sheet'!$E$9&amp;"= "&amp;'Input Sheet'!E174 &amp; CHAR(10)) &amp; IF('Input Sheet'!F174="","",'Input Sheet'!$F$9&amp;"= " &amp;'Input Sheet'!F174 &amp; CHAR(10)) &amp; IF('Input Sheet'!G174="","",'Input Sheet'!$G$9&amp;"= " &amp;'Input Sheet'!G174 &amp; CHAR(10)) &amp; IF('Input Sheet'!H174="","",'Input Sheet'!$H$9&amp;"= " &amp;'Input Sheet'!H174 &amp; CHAR(10)) &amp; IF('Input Sheet'!I174="","",'Input Sheet'!$I$9&amp;"= " &amp;'Input Sheet'!I174 &amp; CHAR(10)) &amp; IF('Input Sheet'!J174="","",'Input Sheet'!$J$9&amp;"= " &amp;'Input Sheet'!J174 &amp; CHAR(10)) &amp; IF('Input Sheet'!K174="","",'Input Sheet'!$K$9&amp;"= " &amp;'Input Sheet'!K174 &amp; CHAR(10)) &amp; IF('Input Sheet'!L174="","",'Input Sheet'!$L$9&amp;"= " &amp;'Input Sheet'!L174 &amp; CHAR(10)) &amp; IF('Input Sheet'!M174="","",'Input Sheet'!$M$9&amp;"= " &amp;'Input Sheet'!M174 &amp; CHAR(10)) &amp; IF('Input Sheet'!N174="","",'Input Sheet'!$N$9&amp;"= " &amp;'Input Sheet'!N174 &amp; CHAR(10)) &amp; IF('Input Sheet'!O174="","",'Input Sheet'!$O$9&amp;"= " &amp;'Input Sheet'!O174 &amp; CHAR(10)) &amp; IF('Input Sheet'!P174="","",'Input Sheet'!$P$9&amp;"= " &amp;'Input Sheet'!P174 &amp; CHAR(10)) &amp; IF('Input Sheet'!Q174="","",'Input Sheet'!$Q$9&amp;"= " &amp;'Input Sheet'!Q174 &amp; CHAR(10)) &amp; IF('Input Sheet'!R174="","",'Input Sheet'!$R$9&amp;"= " &amp;'Input Sheet'!R174 &amp; CHAR(10))</f>
        <v/>
      </c>
      <c r="G13" s="19" t="str">
        <f>IF('Input Sheet'!D175="","",'Input Sheet'!$D$9&amp;"= "&amp;'Input Sheet'!D175 &amp; CHAR(10)) &amp; IF('Input Sheet'!E175="","",'Input Sheet'!$E$9&amp;"= "&amp;'Input Sheet'!E175 &amp; CHAR(10)) &amp; IF('Input Sheet'!F175="","",'Input Sheet'!$F$9&amp;"= " &amp;'Input Sheet'!F175 &amp; CHAR(10)) &amp; IF('Input Sheet'!G175="","",'Input Sheet'!$G$9&amp;"= " &amp;'Input Sheet'!G175 &amp; CHAR(10)) &amp; IF('Input Sheet'!H175="","",'Input Sheet'!$H$9&amp;"= " &amp;'Input Sheet'!H175 &amp; CHAR(10)) &amp; IF('Input Sheet'!I175="","",'Input Sheet'!$I$9&amp;"= " &amp;'Input Sheet'!I175 &amp; CHAR(10)) &amp; IF('Input Sheet'!J175="","",'Input Sheet'!$J$9&amp;"= " &amp;'Input Sheet'!J175 &amp; CHAR(10)) &amp; IF('Input Sheet'!K175="","",'Input Sheet'!$K$9&amp;"= " &amp;'Input Sheet'!K175 &amp; CHAR(10)) &amp; IF('Input Sheet'!L175="","",'Input Sheet'!$L$9&amp;"= " &amp;'Input Sheet'!L175 &amp; CHAR(10)) &amp; IF('Input Sheet'!M175="","",'Input Sheet'!$M$9&amp;"= " &amp;'Input Sheet'!M175 &amp; CHAR(10)) &amp; IF('Input Sheet'!N175="","",'Input Sheet'!$N$9&amp;"= " &amp;'Input Sheet'!N175 &amp; CHAR(10)) &amp; IF('Input Sheet'!O175="","",'Input Sheet'!$O$9&amp;"= " &amp;'Input Sheet'!O175 &amp; CHAR(10)) &amp; IF('Input Sheet'!P175="","",'Input Sheet'!$P$9&amp;"= " &amp;'Input Sheet'!P175 &amp; CHAR(10)) &amp; IF('Input Sheet'!Q175="","",'Input Sheet'!$Q$9&amp;"= " &amp;'Input Sheet'!Q175 &amp; CHAR(10)) &amp; IF('Input Sheet'!R175="","",'Input Sheet'!$R$9&amp;"= " &amp;'Input Sheet'!R175 &amp; CHAR(10))</f>
        <v/>
      </c>
      <c r="H13" s="19" t="str">
        <f>IF('Input Sheet'!D176="","",'Input Sheet'!$D$9&amp;"= "&amp;'Input Sheet'!D176 &amp; CHAR(10)) &amp; IF('Input Sheet'!E176="","",'Input Sheet'!$E$9&amp;"= "&amp;'Input Sheet'!E176 &amp; CHAR(10)) &amp; IF('Input Sheet'!F176="","",'Input Sheet'!$F$9&amp;"= " &amp;'Input Sheet'!F176 &amp; CHAR(10)) &amp; IF('Input Sheet'!G176="","",'Input Sheet'!$G$9&amp;"= " &amp;'Input Sheet'!G176 &amp; CHAR(10)) &amp; IF('Input Sheet'!H176="","",'Input Sheet'!$H$9&amp;"= " &amp;'Input Sheet'!H176 &amp; CHAR(10)) &amp; IF('Input Sheet'!I176="","",'Input Sheet'!$I$9&amp;"= " &amp;'Input Sheet'!I176 &amp; CHAR(10)) &amp; IF('Input Sheet'!J176="","",'Input Sheet'!$J$9&amp;"= " &amp;'Input Sheet'!J176 &amp; CHAR(10)) &amp; IF('Input Sheet'!K176="","",'Input Sheet'!$K$9&amp;"= " &amp;'Input Sheet'!K176 &amp; CHAR(10)) &amp; IF('Input Sheet'!L176="","",'Input Sheet'!$L$9&amp;"= " &amp;'Input Sheet'!L176 &amp; CHAR(10)) &amp; IF('Input Sheet'!M176="","",'Input Sheet'!$M$9&amp;"= " &amp;'Input Sheet'!M176 &amp; CHAR(10)) &amp; IF('Input Sheet'!N176="","",'Input Sheet'!$N$9&amp;"= " &amp;'Input Sheet'!N176 &amp; CHAR(10)) &amp; IF('Input Sheet'!O176="","",'Input Sheet'!$O$9&amp;"= " &amp;'Input Sheet'!O176 &amp; CHAR(10)) &amp; IF('Input Sheet'!P176="","",'Input Sheet'!$P$9&amp;"= " &amp;'Input Sheet'!P176 &amp; CHAR(10)) &amp; IF('Input Sheet'!Q176="","",'Input Sheet'!$Q$9&amp;"= " &amp;'Input Sheet'!Q176 &amp; CHAR(10)) &amp; IF('Input Sheet'!R176="","",'Input Sheet'!$R$9&amp;"= " &amp;'Input Sheet'!R176 &amp; CHAR(10))</f>
        <v/>
      </c>
    </row>
    <row r="14" spans="2:8" ht="20.45" customHeight="1" x14ac:dyDescent="0.25">
      <c r="B14" s="90">
        <v>43268</v>
      </c>
      <c r="C14" s="90">
        <v>43269</v>
      </c>
      <c r="D14" s="90">
        <v>43270</v>
      </c>
      <c r="E14" s="90">
        <v>43271</v>
      </c>
      <c r="F14" s="90">
        <v>43272</v>
      </c>
      <c r="G14" s="90">
        <v>43273</v>
      </c>
      <c r="H14" s="90">
        <v>43274</v>
      </c>
    </row>
    <row r="15" spans="2:8" ht="210.75" customHeight="1" x14ac:dyDescent="0.25">
      <c r="B15" s="19" t="str">
        <f>IF('Input Sheet'!D177="","",'Input Sheet'!$D$9&amp;"= "&amp;'Input Sheet'!D177 &amp; CHAR(10)) &amp; IF('Input Sheet'!E177="","",'Input Sheet'!$E$9&amp;"= "&amp;'Input Sheet'!E177 &amp; CHAR(10)) &amp; IF('Input Sheet'!F177="","",'Input Sheet'!$F$9&amp;"= " &amp;'Input Sheet'!F177 &amp; CHAR(10)) &amp; IF('Input Sheet'!G177="","",'Input Sheet'!$G$9&amp;"= " &amp;'Input Sheet'!G177 &amp; CHAR(10)) &amp; IF('Input Sheet'!H177="","",'Input Sheet'!$H$9&amp;"= " &amp;'Input Sheet'!H177 &amp; CHAR(10)) &amp; IF('Input Sheet'!I177="","",'Input Sheet'!$I$9&amp;"= " &amp;'Input Sheet'!I177 &amp; CHAR(10)) &amp; IF('Input Sheet'!J177="","",'Input Sheet'!$J$9&amp;"= " &amp;'Input Sheet'!J177 &amp; CHAR(10)) &amp; IF('Input Sheet'!K177="","",'Input Sheet'!$K$9&amp;"= " &amp;'Input Sheet'!K177 &amp; CHAR(10)) &amp; IF('Input Sheet'!L177="","",'Input Sheet'!$L$9&amp;"= " &amp;'Input Sheet'!L177 &amp; CHAR(10)) &amp; IF('Input Sheet'!M177="","",'Input Sheet'!$M$9&amp;"= " &amp;'Input Sheet'!M177 &amp; CHAR(10)) &amp; IF('Input Sheet'!N177="","",'Input Sheet'!$N$9&amp;"= " &amp;'Input Sheet'!N177 &amp; CHAR(10)) &amp; IF('Input Sheet'!O177="","",'Input Sheet'!$O$9&amp;"= " &amp;'Input Sheet'!O177 &amp; CHAR(10)) &amp; IF('Input Sheet'!P177="","",'Input Sheet'!$P$9&amp;"= " &amp;'Input Sheet'!P177 &amp; CHAR(10)) &amp; IF('Input Sheet'!Q177="","",'Input Sheet'!$Q$9&amp;"= " &amp;'Input Sheet'!Q177 &amp; CHAR(10)) &amp; IF('Input Sheet'!R177="","",'Input Sheet'!$R$9&amp;"= " &amp;'Input Sheet'!R177 &amp; CHAR(10))</f>
        <v/>
      </c>
      <c r="C15" s="19" t="str">
        <f>IF('Input Sheet'!D178="","",'Input Sheet'!$D$9&amp;"= "&amp;'Input Sheet'!D178 &amp; CHAR(10)) &amp; IF('Input Sheet'!E178="","",'Input Sheet'!$E$9&amp;"= "&amp;'Input Sheet'!E178 &amp; CHAR(10)) &amp; IF('Input Sheet'!F178="","",'Input Sheet'!$F$9&amp;"= " &amp;'Input Sheet'!F178 &amp; CHAR(10)) &amp; IF('Input Sheet'!G178="","",'Input Sheet'!$G$9&amp;"= " &amp;'Input Sheet'!G178 &amp; CHAR(10)) &amp; IF('Input Sheet'!H178="","",'Input Sheet'!$H$9&amp;"= " &amp;'Input Sheet'!H178 &amp; CHAR(10)) &amp; IF('Input Sheet'!I178="","",'Input Sheet'!$I$9&amp;"= " &amp;'Input Sheet'!I178 &amp; CHAR(10)) &amp; IF('Input Sheet'!J178="","",'Input Sheet'!$J$9&amp;"= " &amp;'Input Sheet'!J178 &amp; CHAR(10)) &amp; IF('Input Sheet'!K178="","",'Input Sheet'!$K$9&amp;"= " &amp;'Input Sheet'!K178 &amp; CHAR(10)) &amp; IF('Input Sheet'!L178="","",'Input Sheet'!$L$9&amp;"= " &amp;'Input Sheet'!L178 &amp; CHAR(10)) &amp; IF('Input Sheet'!M178="","",'Input Sheet'!$M$9&amp;"= " &amp;'Input Sheet'!M178 &amp; CHAR(10)) &amp; IF('Input Sheet'!N178="","",'Input Sheet'!$N$9&amp;"= " &amp;'Input Sheet'!N178 &amp; CHAR(10)) &amp; IF('Input Sheet'!O178="","",'Input Sheet'!$O$9&amp;"= " &amp;'Input Sheet'!O178 &amp; CHAR(10)) &amp; IF('Input Sheet'!P178="","",'Input Sheet'!$P$9&amp;"= " &amp;'Input Sheet'!P178 &amp; CHAR(10)) &amp; IF('Input Sheet'!Q178="","",'Input Sheet'!$Q$9&amp;"= " &amp;'Input Sheet'!Q178 &amp; CHAR(10)) &amp; IF('Input Sheet'!R178="","",'Input Sheet'!$R$9&amp;"= " &amp;'Input Sheet'!R178 &amp; CHAR(10))</f>
        <v/>
      </c>
      <c r="D15" s="19" t="str">
        <f>IF('Input Sheet'!D179="","",'Input Sheet'!$D$9&amp;"= "&amp;'Input Sheet'!D179 &amp; CHAR(10)) &amp; IF('Input Sheet'!E179="","",'Input Sheet'!$E$9&amp;"= "&amp;'Input Sheet'!E179 &amp; CHAR(10)) &amp; IF('Input Sheet'!F179="","",'Input Sheet'!$F$9&amp;"= " &amp;'Input Sheet'!F179 &amp; CHAR(10)) &amp; IF('Input Sheet'!G179="","",'Input Sheet'!$G$9&amp;"= " &amp;'Input Sheet'!G179 &amp; CHAR(10)) &amp; IF('Input Sheet'!H179="","",'Input Sheet'!$H$9&amp;"= " &amp;'Input Sheet'!H179 &amp; CHAR(10)) &amp; IF('Input Sheet'!I179="","",'Input Sheet'!$I$9&amp;"= " &amp;'Input Sheet'!I179 &amp; CHAR(10)) &amp; IF('Input Sheet'!J179="","",'Input Sheet'!$J$9&amp;"= " &amp;'Input Sheet'!J179 &amp; CHAR(10)) &amp; IF('Input Sheet'!K179="","",'Input Sheet'!$K$9&amp;"= " &amp;'Input Sheet'!K179 &amp; CHAR(10)) &amp; IF('Input Sheet'!L179="","",'Input Sheet'!$L$9&amp;"= " &amp;'Input Sheet'!L179 &amp; CHAR(10)) &amp; IF('Input Sheet'!M179="","",'Input Sheet'!$M$9&amp;"= " &amp;'Input Sheet'!M179 &amp; CHAR(10)) &amp; IF('Input Sheet'!N179="","",'Input Sheet'!$N$9&amp;"= " &amp;'Input Sheet'!N179 &amp; CHAR(10)) &amp; IF('Input Sheet'!O179="","",'Input Sheet'!$O$9&amp;"= " &amp;'Input Sheet'!O179 &amp; CHAR(10)) &amp; IF('Input Sheet'!P179="","",'Input Sheet'!$P$9&amp;"= " &amp;'Input Sheet'!P179 &amp; CHAR(10)) &amp; IF('Input Sheet'!Q179="","",'Input Sheet'!$Q$9&amp;"= " &amp;'Input Sheet'!Q179 &amp; CHAR(10)) &amp; IF('Input Sheet'!R179="","",'Input Sheet'!$R$9&amp;"= " &amp;'Input Sheet'!R179 &amp; CHAR(10))</f>
        <v/>
      </c>
      <c r="E15" s="19" t="str">
        <f>IF('Input Sheet'!D180="","",'Input Sheet'!$D$9&amp;"= "&amp;'Input Sheet'!D180 &amp; CHAR(10)) &amp; IF('Input Sheet'!E180="","",'Input Sheet'!$E$9&amp;"= "&amp;'Input Sheet'!E180 &amp; CHAR(10)) &amp; IF('Input Sheet'!F180="","",'Input Sheet'!$F$9&amp;"= " &amp;'Input Sheet'!F180 &amp; CHAR(10)) &amp; IF('Input Sheet'!G180="","",'Input Sheet'!$G$9&amp;"= " &amp;'Input Sheet'!G180 &amp; CHAR(10)) &amp; IF('Input Sheet'!H180="","",'Input Sheet'!$H$9&amp;"= " &amp;'Input Sheet'!H180 &amp; CHAR(10)) &amp; IF('Input Sheet'!I180="","",'Input Sheet'!$I$9&amp;"= " &amp;'Input Sheet'!I180 &amp; CHAR(10)) &amp; IF('Input Sheet'!J180="","",'Input Sheet'!$J$9&amp;"= " &amp;'Input Sheet'!J180 &amp; CHAR(10)) &amp; IF('Input Sheet'!K180="","",'Input Sheet'!$K$9&amp;"= " &amp;'Input Sheet'!K180 &amp; CHAR(10)) &amp; IF('Input Sheet'!L180="","",'Input Sheet'!$L$9&amp;"= " &amp;'Input Sheet'!L180 &amp; CHAR(10)) &amp; IF('Input Sheet'!M180="","",'Input Sheet'!$M$9&amp;"= " &amp;'Input Sheet'!M180 &amp; CHAR(10)) &amp; IF('Input Sheet'!N180="","",'Input Sheet'!$N$9&amp;"= " &amp;'Input Sheet'!N180 &amp; CHAR(10)) &amp; IF('Input Sheet'!O180="","",'Input Sheet'!$O$9&amp;"= " &amp;'Input Sheet'!O180 &amp; CHAR(10)) &amp; IF('Input Sheet'!P180="","",'Input Sheet'!$P$9&amp;"= " &amp;'Input Sheet'!P180 &amp; CHAR(10)) &amp; IF('Input Sheet'!Q180="","",'Input Sheet'!$Q$9&amp;"= " &amp;'Input Sheet'!Q180 &amp; CHAR(10)) &amp; IF('Input Sheet'!R180="","",'Input Sheet'!$R$9&amp;"= " &amp;'Input Sheet'!R180 &amp; CHAR(10))</f>
        <v/>
      </c>
      <c r="F15" s="19" t="str">
        <f>IF('Input Sheet'!D181="","",'Input Sheet'!$D$9&amp;"= "&amp;'Input Sheet'!D181 &amp; CHAR(10)) &amp; IF('Input Sheet'!E181="","",'Input Sheet'!$E$9&amp;"= "&amp;'Input Sheet'!E181 &amp; CHAR(10)) &amp; IF('Input Sheet'!F181="","",'Input Sheet'!$F$9&amp;"= " &amp;'Input Sheet'!F181 &amp; CHAR(10)) &amp; IF('Input Sheet'!G181="","",'Input Sheet'!$G$9&amp;"= " &amp;'Input Sheet'!G181 &amp; CHAR(10)) &amp; IF('Input Sheet'!H181="","",'Input Sheet'!$H$9&amp;"= " &amp;'Input Sheet'!H181 &amp; CHAR(10)) &amp; IF('Input Sheet'!I181="","",'Input Sheet'!$I$9&amp;"= " &amp;'Input Sheet'!I181 &amp; CHAR(10)) &amp; IF('Input Sheet'!J181="","",'Input Sheet'!$J$9&amp;"= " &amp;'Input Sheet'!J181 &amp; CHAR(10)) &amp; IF('Input Sheet'!K181="","",'Input Sheet'!$K$9&amp;"= " &amp;'Input Sheet'!K181 &amp; CHAR(10)) &amp; IF('Input Sheet'!L181="","",'Input Sheet'!$L$9&amp;"= " &amp;'Input Sheet'!L181 &amp; CHAR(10)) &amp; IF('Input Sheet'!M181="","",'Input Sheet'!$M$9&amp;"= " &amp;'Input Sheet'!M181 &amp; CHAR(10)) &amp; IF('Input Sheet'!N181="","",'Input Sheet'!$N$9&amp;"= " &amp;'Input Sheet'!N181 &amp; CHAR(10)) &amp; IF('Input Sheet'!O181="","",'Input Sheet'!$O$9&amp;"= " &amp;'Input Sheet'!O181 &amp; CHAR(10)) &amp; IF('Input Sheet'!P181="","",'Input Sheet'!$P$9&amp;"= " &amp;'Input Sheet'!P181 &amp; CHAR(10)) &amp; IF('Input Sheet'!Q181="","",'Input Sheet'!$Q$9&amp;"= " &amp;'Input Sheet'!Q181 &amp; CHAR(10)) &amp; IF('Input Sheet'!R181="","",'Input Sheet'!$R$9&amp;"= " &amp;'Input Sheet'!R181 &amp; CHAR(10))</f>
        <v/>
      </c>
      <c r="G15" s="19" t="str">
        <f>IF('Input Sheet'!D182="","",'Input Sheet'!$D$9&amp;"= "&amp;'Input Sheet'!D182 &amp; CHAR(10)) &amp; IF('Input Sheet'!E182="","",'Input Sheet'!$E$9&amp;"= "&amp;'Input Sheet'!E182 &amp; CHAR(10)) &amp; IF('Input Sheet'!F182="","",'Input Sheet'!$F$9&amp;"= " &amp;'Input Sheet'!F182 &amp; CHAR(10)) &amp; IF('Input Sheet'!G182="","",'Input Sheet'!$G$9&amp;"= " &amp;'Input Sheet'!G182 &amp; CHAR(10)) &amp; IF('Input Sheet'!H182="","",'Input Sheet'!$H$9&amp;"= " &amp;'Input Sheet'!H182 &amp; CHAR(10)) &amp; IF('Input Sheet'!I182="","",'Input Sheet'!$I$9&amp;"= " &amp;'Input Sheet'!I182 &amp; CHAR(10)) &amp; IF('Input Sheet'!J182="","",'Input Sheet'!$J$9&amp;"= " &amp;'Input Sheet'!J182 &amp; CHAR(10)) &amp; IF('Input Sheet'!K182="","",'Input Sheet'!$K$9&amp;"= " &amp;'Input Sheet'!K182 &amp; CHAR(10)) &amp; IF('Input Sheet'!L182="","",'Input Sheet'!$L$9&amp;"= " &amp;'Input Sheet'!L182 &amp; CHAR(10)) &amp; IF('Input Sheet'!M182="","",'Input Sheet'!$M$9&amp;"= " &amp;'Input Sheet'!M182 &amp; CHAR(10)) &amp; IF('Input Sheet'!N182="","",'Input Sheet'!$N$9&amp;"= " &amp;'Input Sheet'!N182 &amp; CHAR(10)) &amp; IF('Input Sheet'!O182="","",'Input Sheet'!$O$9&amp;"= " &amp;'Input Sheet'!O182 &amp; CHAR(10)) &amp; IF('Input Sheet'!P182="","",'Input Sheet'!$P$9&amp;"= " &amp;'Input Sheet'!P182 &amp; CHAR(10)) &amp; IF('Input Sheet'!Q182="","",'Input Sheet'!$Q$9&amp;"= " &amp;'Input Sheet'!Q182 &amp; CHAR(10)) &amp; IF('Input Sheet'!R182="","",'Input Sheet'!$R$9&amp;"= " &amp;'Input Sheet'!R182 &amp; CHAR(10))</f>
        <v/>
      </c>
      <c r="H15" s="19" t="str">
        <f>IF('Input Sheet'!D183="","",'Input Sheet'!$D$9&amp;"= "&amp;'Input Sheet'!D183 &amp; CHAR(10)) &amp; IF('Input Sheet'!E183="","",'Input Sheet'!$E$9&amp;"= "&amp;'Input Sheet'!E183 &amp; CHAR(10)) &amp; IF('Input Sheet'!F183="","",'Input Sheet'!$F$9&amp;"= " &amp;'Input Sheet'!F183 &amp; CHAR(10)) &amp; IF('Input Sheet'!G183="","",'Input Sheet'!$G$9&amp;"= " &amp;'Input Sheet'!G183 &amp; CHAR(10)) &amp; IF('Input Sheet'!H183="","",'Input Sheet'!$H$9&amp;"= " &amp;'Input Sheet'!H183 &amp; CHAR(10)) &amp; IF('Input Sheet'!I183="","",'Input Sheet'!$I$9&amp;"= " &amp;'Input Sheet'!I183 &amp; CHAR(10)) &amp; IF('Input Sheet'!J183="","",'Input Sheet'!$J$9&amp;"= " &amp;'Input Sheet'!J183 &amp; CHAR(10)) &amp; IF('Input Sheet'!K183="","",'Input Sheet'!$K$9&amp;"= " &amp;'Input Sheet'!K183 &amp; CHAR(10)) &amp; IF('Input Sheet'!L183="","",'Input Sheet'!$L$9&amp;"= " &amp;'Input Sheet'!L183 &amp; CHAR(10)) &amp; IF('Input Sheet'!M183="","",'Input Sheet'!$M$9&amp;"= " &amp;'Input Sheet'!M183 &amp; CHAR(10)) &amp; IF('Input Sheet'!N183="","",'Input Sheet'!$N$9&amp;"= " &amp;'Input Sheet'!N183 &amp; CHAR(10)) &amp; IF('Input Sheet'!O183="","",'Input Sheet'!$O$9&amp;"= " &amp;'Input Sheet'!O183 &amp; CHAR(10)) &amp; IF('Input Sheet'!P183="","",'Input Sheet'!$P$9&amp;"= " &amp;'Input Sheet'!P183 &amp; CHAR(10)) &amp; IF('Input Sheet'!Q183="","",'Input Sheet'!$Q$9&amp;"= " &amp;'Input Sheet'!Q183 &amp; CHAR(10)) &amp; IF('Input Sheet'!R183="","",'Input Sheet'!$R$9&amp;"= " &amp;'Input Sheet'!R183 &amp; CHAR(10))</f>
        <v/>
      </c>
    </row>
    <row r="16" spans="2:8" ht="20.45" customHeight="1" x14ac:dyDescent="0.25">
      <c r="B16" s="90">
        <v>43275</v>
      </c>
      <c r="C16" s="90">
        <v>43276</v>
      </c>
      <c r="D16" s="90">
        <v>43277</v>
      </c>
      <c r="E16" s="90">
        <v>43278</v>
      </c>
      <c r="F16" s="90">
        <v>43279</v>
      </c>
      <c r="G16" s="90">
        <v>43280</v>
      </c>
      <c r="H16" s="90">
        <v>43281</v>
      </c>
    </row>
    <row r="17" spans="2:8" ht="210.75" customHeight="1" x14ac:dyDescent="0.25">
      <c r="B17" s="19" t="str">
        <f>IF('Input Sheet'!D184="","",'Input Sheet'!$D$9&amp;"= "&amp;'Input Sheet'!D184 &amp; CHAR(10)) &amp; IF('Input Sheet'!E184="","",'Input Sheet'!$E$9&amp;"= "&amp;'Input Sheet'!E184 &amp; CHAR(10)) &amp; IF('Input Sheet'!F184="","",'Input Sheet'!$F$9&amp;"= " &amp;'Input Sheet'!F184 &amp; CHAR(10)) &amp; IF('Input Sheet'!G184="","",'Input Sheet'!$G$9&amp;"= " &amp;'Input Sheet'!G184 &amp; CHAR(10)) &amp; IF('Input Sheet'!H184="","",'Input Sheet'!$H$9&amp;"= " &amp;'Input Sheet'!H184 &amp; CHAR(10)) &amp; IF('Input Sheet'!I184="","",'Input Sheet'!$I$9&amp;"= " &amp;'Input Sheet'!I184 &amp; CHAR(10)) &amp; IF('Input Sheet'!J184="","",'Input Sheet'!$J$9&amp;"= " &amp;'Input Sheet'!J184 &amp; CHAR(10)) &amp; IF('Input Sheet'!K184="","",'Input Sheet'!$K$9&amp;"= " &amp;'Input Sheet'!K184 &amp; CHAR(10)) &amp; IF('Input Sheet'!L184="","",'Input Sheet'!$L$9&amp;"= " &amp;'Input Sheet'!L184 &amp; CHAR(10)) &amp; IF('Input Sheet'!M184="","",'Input Sheet'!$M$9&amp;"= " &amp;'Input Sheet'!M184 &amp; CHAR(10)) &amp; IF('Input Sheet'!N184="","",'Input Sheet'!$N$9&amp;"= " &amp;'Input Sheet'!N184 &amp; CHAR(10)) &amp; IF('Input Sheet'!O184="","",'Input Sheet'!$O$9&amp;"= " &amp;'Input Sheet'!O184 &amp; CHAR(10)) &amp; IF('Input Sheet'!P184="","",'Input Sheet'!$P$9&amp;"= " &amp;'Input Sheet'!P184 &amp; CHAR(10)) &amp; IF('Input Sheet'!Q184="","",'Input Sheet'!$Q$9&amp;"= " &amp;'Input Sheet'!Q184 &amp; CHAR(10)) &amp; IF('Input Sheet'!R184="","",'Input Sheet'!$R$9&amp;"= " &amp;'Input Sheet'!R184 &amp; CHAR(10))</f>
        <v/>
      </c>
      <c r="C17" s="19" t="str">
        <f>IF('Input Sheet'!D185="","",'Input Sheet'!$D$9&amp;"= "&amp;'Input Sheet'!D185 &amp; CHAR(10)) &amp; IF('Input Sheet'!E185="","",'Input Sheet'!$E$9&amp;"= "&amp;'Input Sheet'!E185 &amp; CHAR(10)) &amp; IF('Input Sheet'!F185="","",'Input Sheet'!$F$9&amp;"= " &amp;'Input Sheet'!F185 &amp; CHAR(10)) &amp; IF('Input Sheet'!G185="","",'Input Sheet'!$G$9&amp;"= " &amp;'Input Sheet'!G185 &amp; CHAR(10)) &amp; IF('Input Sheet'!H185="","",'Input Sheet'!$H$9&amp;"= " &amp;'Input Sheet'!H185 &amp; CHAR(10)) &amp; IF('Input Sheet'!I185="","",'Input Sheet'!$I$9&amp;"= " &amp;'Input Sheet'!I185 &amp; CHAR(10)) &amp; IF('Input Sheet'!J185="","",'Input Sheet'!$J$9&amp;"= " &amp;'Input Sheet'!J185 &amp; CHAR(10)) &amp; IF('Input Sheet'!K185="","",'Input Sheet'!$K$9&amp;"= " &amp;'Input Sheet'!K185 &amp; CHAR(10)) &amp; IF('Input Sheet'!L185="","",'Input Sheet'!$L$9&amp;"= " &amp;'Input Sheet'!L185 &amp; CHAR(10)) &amp; IF('Input Sheet'!M185="","",'Input Sheet'!$M$9&amp;"= " &amp;'Input Sheet'!M185 &amp; CHAR(10)) &amp; IF('Input Sheet'!N185="","",'Input Sheet'!$N$9&amp;"= " &amp;'Input Sheet'!N185 &amp; CHAR(10)) &amp; IF('Input Sheet'!O185="","",'Input Sheet'!$O$9&amp;"= " &amp;'Input Sheet'!O185 &amp; CHAR(10)) &amp; IF('Input Sheet'!P185="","",'Input Sheet'!$P$9&amp;"= " &amp;'Input Sheet'!P185 &amp; CHAR(10)) &amp; IF('Input Sheet'!Q185="","",'Input Sheet'!$Q$9&amp;"= " &amp;'Input Sheet'!Q185 &amp; CHAR(10)) &amp; IF('Input Sheet'!R185="","",'Input Sheet'!$R$9&amp;"= " &amp;'Input Sheet'!R185 &amp; CHAR(10))</f>
        <v/>
      </c>
      <c r="D17" s="19" t="str">
        <f>IF('Input Sheet'!D186="","",'Input Sheet'!$D$9&amp;"= "&amp;'Input Sheet'!D186 &amp; CHAR(10)) &amp; IF('Input Sheet'!E186="","",'Input Sheet'!$E$9&amp;"= "&amp;'Input Sheet'!E186 &amp; CHAR(10)) &amp; IF('Input Sheet'!F186="","",'Input Sheet'!$F$9&amp;"= " &amp;'Input Sheet'!F186 &amp; CHAR(10)) &amp; IF('Input Sheet'!G186="","",'Input Sheet'!$G$9&amp;"= " &amp;'Input Sheet'!G186 &amp; CHAR(10)) &amp; IF('Input Sheet'!H186="","",'Input Sheet'!$H$9&amp;"= " &amp;'Input Sheet'!H186 &amp; CHAR(10)) &amp; IF('Input Sheet'!I186="","",'Input Sheet'!$I$9&amp;"= " &amp;'Input Sheet'!I186 &amp; CHAR(10)) &amp; IF('Input Sheet'!J186="","",'Input Sheet'!$J$9&amp;"= " &amp;'Input Sheet'!J186 &amp; CHAR(10)) &amp; IF('Input Sheet'!K186="","",'Input Sheet'!$K$9&amp;"= " &amp;'Input Sheet'!K186 &amp; CHAR(10)) &amp; IF('Input Sheet'!L186="","",'Input Sheet'!$L$9&amp;"= " &amp;'Input Sheet'!L186 &amp; CHAR(10)) &amp; IF('Input Sheet'!M186="","",'Input Sheet'!$M$9&amp;"= " &amp;'Input Sheet'!M186 &amp; CHAR(10)) &amp; IF('Input Sheet'!N186="","",'Input Sheet'!$N$9&amp;"= " &amp;'Input Sheet'!N186 &amp; CHAR(10)) &amp; IF('Input Sheet'!O186="","",'Input Sheet'!$O$9&amp;"= " &amp;'Input Sheet'!O186 &amp; CHAR(10)) &amp; IF('Input Sheet'!P186="","",'Input Sheet'!$P$9&amp;"= " &amp;'Input Sheet'!P186 &amp; CHAR(10)) &amp; IF('Input Sheet'!Q186="","",'Input Sheet'!$Q$9&amp;"= " &amp;'Input Sheet'!Q186 &amp; CHAR(10)) &amp; IF('Input Sheet'!R186="","",'Input Sheet'!$R$9&amp;"= " &amp;'Input Sheet'!R186 &amp; CHAR(10))</f>
        <v/>
      </c>
      <c r="E17" s="19" t="str">
        <f>IF('Input Sheet'!D187="","",'Input Sheet'!$D$9&amp;"= "&amp;'Input Sheet'!D187 &amp; CHAR(10)) &amp; IF('Input Sheet'!E187="","",'Input Sheet'!$E$9&amp;"= "&amp;'Input Sheet'!E187 &amp; CHAR(10)) &amp; IF('Input Sheet'!F187="","",'Input Sheet'!$F$9&amp;"= " &amp;'Input Sheet'!F187 &amp; CHAR(10)) &amp; IF('Input Sheet'!G187="","",'Input Sheet'!$G$9&amp;"= " &amp;'Input Sheet'!G187 &amp; CHAR(10)) &amp; IF('Input Sheet'!H187="","",'Input Sheet'!$H$9&amp;"= " &amp;'Input Sheet'!H187 &amp; CHAR(10)) &amp; IF('Input Sheet'!I187="","",'Input Sheet'!$I$9&amp;"= " &amp;'Input Sheet'!I187 &amp; CHAR(10)) &amp; IF('Input Sheet'!J187="","",'Input Sheet'!$J$9&amp;"= " &amp;'Input Sheet'!J187 &amp; CHAR(10)) &amp; IF('Input Sheet'!K187="","",'Input Sheet'!$K$9&amp;"= " &amp;'Input Sheet'!K187 &amp; CHAR(10)) &amp; IF('Input Sheet'!L187="","",'Input Sheet'!$L$9&amp;"= " &amp;'Input Sheet'!L187 &amp; CHAR(10)) &amp; IF('Input Sheet'!M187="","",'Input Sheet'!$M$9&amp;"= " &amp;'Input Sheet'!M187 &amp; CHAR(10)) &amp; IF('Input Sheet'!N187="","",'Input Sheet'!$N$9&amp;"= " &amp;'Input Sheet'!N187 &amp; CHAR(10)) &amp; IF('Input Sheet'!O187="","",'Input Sheet'!$O$9&amp;"= " &amp;'Input Sheet'!O187 &amp; CHAR(10)) &amp; IF('Input Sheet'!P187="","",'Input Sheet'!$P$9&amp;"= " &amp;'Input Sheet'!P187 &amp; CHAR(10)) &amp; IF('Input Sheet'!Q187="","",'Input Sheet'!$Q$9&amp;"= " &amp;'Input Sheet'!Q187 &amp; CHAR(10)) &amp; IF('Input Sheet'!R187="","",'Input Sheet'!$R$9&amp;"= " &amp;'Input Sheet'!R187 &amp; CHAR(10))</f>
        <v/>
      </c>
      <c r="F17" s="19" t="str">
        <f>IF('Input Sheet'!D188="","",'Input Sheet'!$D$9&amp;"= "&amp;'Input Sheet'!D188 &amp; CHAR(10)) &amp; IF('Input Sheet'!E188="","",'Input Sheet'!$E$9&amp;"= "&amp;'Input Sheet'!E188 &amp; CHAR(10)) &amp; IF('Input Sheet'!F188="","",'Input Sheet'!$F$9&amp;"= " &amp;'Input Sheet'!F188 &amp; CHAR(10)) &amp; IF('Input Sheet'!G188="","",'Input Sheet'!$G$9&amp;"= " &amp;'Input Sheet'!G188 &amp; CHAR(10)) &amp; IF('Input Sheet'!H188="","",'Input Sheet'!$H$9&amp;"= " &amp;'Input Sheet'!H188 &amp; CHAR(10)) &amp; IF('Input Sheet'!I188="","",'Input Sheet'!$I$9&amp;"= " &amp;'Input Sheet'!I188 &amp; CHAR(10)) &amp; IF('Input Sheet'!J188="","",'Input Sheet'!$J$9&amp;"= " &amp;'Input Sheet'!J188 &amp; CHAR(10)) &amp; IF('Input Sheet'!K188="","",'Input Sheet'!$K$9&amp;"= " &amp;'Input Sheet'!K188 &amp; CHAR(10)) &amp; IF('Input Sheet'!L188="","",'Input Sheet'!$L$9&amp;"= " &amp;'Input Sheet'!L188 &amp; CHAR(10)) &amp; IF('Input Sheet'!M188="","",'Input Sheet'!$M$9&amp;"= " &amp;'Input Sheet'!M188 &amp; CHAR(10)) &amp; IF('Input Sheet'!N188="","",'Input Sheet'!$N$9&amp;"= " &amp;'Input Sheet'!N188 &amp; CHAR(10)) &amp; IF('Input Sheet'!O188="","",'Input Sheet'!$O$9&amp;"= " &amp;'Input Sheet'!O188 &amp; CHAR(10)) &amp; IF('Input Sheet'!P188="","",'Input Sheet'!$P$9&amp;"= " &amp;'Input Sheet'!P188 &amp; CHAR(10)) &amp; IF('Input Sheet'!Q188="","",'Input Sheet'!$Q$9&amp;"= " &amp;'Input Sheet'!Q188 &amp; CHAR(10)) &amp; IF('Input Sheet'!R188="","",'Input Sheet'!$R$9&amp;"= " &amp;'Input Sheet'!R188 &amp; CHAR(10))</f>
        <v/>
      </c>
      <c r="G17" s="19" t="str">
        <f>IF('Input Sheet'!D189="","",'Input Sheet'!$D$9&amp;"= "&amp;'Input Sheet'!D189 &amp; CHAR(10)) &amp; IF('Input Sheet'!E189="","",'Input Sheet'!$E$9&amp;"= "&amp;'Input Sheet'!E189 &amp; CHAR(10)) &amp; IF('Input Sheet'!F189="","",'Input Sheet'!$F$9&amp;"= " &amp;'Input Sheet'!F189 &amp; CHAR(10)) &amp; IF('Input Sheet'!G189="","",'Input Sheet'!$G$9&amp;"= " &amp;'Input Sheet'!G189 &amp; CHAR(10)) &amp; IF('Input Sheet'!H189="","",'Input Sheet'!$H$9&amp;"= " &amp;'Input Sheet'!H189 &amp; CHAR(10)) &amp; IF('Input Sheet'!I189="","",'Input Sheet'!$I$9&amp;"= " &amp;'Input Sheet'!I189 &amp; CHAR(10)) &amp; IF('Input Sheet'!J189="","",'Input Sheet'!$J$9&amp;"= " &amp;'Input Sheet'!J189 &amp; CHAR(10)) &amp; IF('Input Sheet'!K189="","",'Input Sheet'!$K$9&amp;"= " &amp;'Input Sheet'!K189 &amp; CHAR(10)) &amp; IF('Input Sheet'!L189="","",'Input Sheet'!$L$9&amp;"= " &amp;'Input Sheet'!L189 &amp; CHAR(10)) &amp; IF('Input Sheet'!M189="","",'Input Sheet'!$M$9&amp;"= " &amp;'Input Sheet'!M189 &amp; CHAR(10)) &amp; IF('Input Sheet'!N189="","",'Input Sheet'!$N$9&amp;"= " &amp;'Input Sheet'!N189 &amp; CHAR(10)) &amp; IF('Input Sheet'!O189="","",'Input Sheet'!$O$9&amp;"= " &amp;'Input Sheet'!O189 &amp; CHAR(10)) &amp; IF('Input Sheet'!P189="","",'Input Sheet'!$P$9&amp;"= " &amp;'Input Sheet'!P189 &amp; CHAR(10)) &amp; IF('Input Sheet'!Q189="","",'Input Sheet'!$Q$9&amp;"= " &amp;'Input Sheet'!Q189 &amp; CHAR(10)) &amp; IF('Input Sheet'!R189="","",'Input Sheet'!$R$9&amp;"= " &amp;'Input Sheet'!R189 &amp; CHAR(10))</f>
        <v/>
      </c>
      <c r="H17" s="19" t="str">
        <f>IF('Input Sheet'!D190="","",'Input Sheet'!$D$9&amp;"= "&amp;'Input Sheet'!D190 &amp; CHAR(10)) &amp; IF('Input Sheet'!E190="","",'Input Sheet'!$E$9&amp;"= "&amp;'Input Sheet'!E190 &amp; CHAR(10)) &amp; IF('Input Sheet'!F190="","",'Input Sheet'!$F$9&amp;"= " &amp;'Input Sheet'!F190 &amp; CHAR(10)) &amp; IF('Input Sheet'!G190="","",'Input Sheet'!$G$9&amp;"= " &amp;'Input Sheet'!G190 &amp; CHAR(10)) &amp; IF('Input Sheet'!H190="","",'Input Sheet'!$H$9&amp;"= " &amp;'Input Sheet'!H190 &amp; CHAR(10)) &amp; IF('Input Sheet'!I190="","",'Input Sheet'!$I$9&amp;"= " &amp;'Input Sheet'!I190 &amp; CHAR(10)) &amp; IF('Input Sheet'!J190="","",'Input Sheet'!$J$9&amp;"= " &amp;'Input Sheet'!J190 &amp; CHAR(10)) &amp; IF('Input Sheet'!K190="","",'Input Sheet'!$K$9&amp;"= " &amp;'Input Sheet'!K190 &amp; CHAR(10)) &amp; IF('Input Sheet'!L190="","",'Input Sheet'!$L$9&amp;"= " &amp;'Input Sheet'!L190 &amp; CHAR(10)) &amp; IF('Input Sheet'!M190="","",'Input Sheet'!$M$9&amp;"= " &amp;'Input Sheet'!M190 &amp; CHAR(10)) &amp; IF('Input Sheet'!N190="","",'Input Sheet'!$N$9&amp;"= " &amp;'Input Sheet'!N190 &amp; CHAR(10)) &amp; IF('Input Sheet'!O190="","",'Input Sheet'!$O$9&amp;"= " &amp;'Input Sheet'!O190 &amp; CHAR(10)) &amp; IF('Input Sheet'!P190="","",'Input Sheet'!$P$9&amp;"= " &amp;'Input Sheet'!P190 &amp; CHAR(10)) &amp; IF('Input Sheet'!Q190="","",'Input Sheet'!$Q$9&amp;"= " &amp;'Input Sheet'!Q190 &amp; CHAR(10)) &amp; IF('Input Sheet'!R190="","",'Input Sheet'!$R$9&amp;"= " &amp;'Input Sheet'!R190 &amp; CHAR(10))</f>
        <v/>
      </c>
    </row>
    <row r="18" spans="2:8" ht="20.45" customHeight="1" x14ac:dyDescent="0.25"/>
    <row r="19" spans="2:8" ht="210.75" customHeight="1" x14ac:dyDescent="0.25"/>
    <row r="20" spans="2:8" ht="16.899999999999999" customHeight="1" x14ac:dyDescent="0.25"/>
    <row r="29" spans="2:8" ht="15" x14ac:dyDescent="0.25">
      <c r="B29" s="6"/>
    </row>
    <row r="30" spans="2:8" ht="15" x14ac:dyDescent="0.25">
      <c r="B30" s="7"/>
    </row>
  </sheetData>
  <sheetProtection algorithmName="SHA-512" hashValue="xFJ/VQ6jcrZWMzZ0HbfVOapXpKDRWyRQK/xCFlOYc+5QroUsuOjxxFsdpfjt/CkYzxPh+LY9E10bN7AdsT9/QQ==" saltValue="XlN4N8b0ItHBW0TyeChq0A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28"/>
  <sheetViews>
    <sheetView showGridLines="0" zoomScale="80" zoomScaleNormal="80" workbookViewId="0">
      <selection activeCell="F5" sqref="F5"/>
    </sheetView>
  </sheetViews>
  <sheetFormatPr defaultRowHeight="15.75" customHeight="1" x14ac:dyDescent="0.25"/>
  <cols>
    <col min="1" max="1" width="3.42578125" customWidth="1"/>
    <col min="2" max="8" width="26.14062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100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0">
        <v>43282</v>
      </c>
      <c r="C8" s="90">
        <v>43283</v>
      </c>
      <c r="D8" s="90">
        <v>43284</v>
      </c>
      <c r="E8" s="90">
        <v>43285</v>
      </c>
      <c r="F8" s="90">
        <v>43286</v>
      </c>
      <c r="G8" s="90">
        <v>43287</v>
      </c>
      <c r="H8" s="90">
        <v>43288</v>
      </c>
    </row>
    <row r="9" spans="2:8" ht="210.75" customHeight="1" x14ac:dyDescent="0.25">
      <c r="B9" s="19" t="str">
        <f>IF('Input Sheet'!D191="","",'Input Sheet'!$D$9&amp;"= "&amp;'Input Sheet'!D191 &amp; CHAR(10)) &amp; IF('Input Sheet'!E191="","",'Input Sheet'!$E$9&amp;"= "&amp;'Input Sheet'!E191 &amp; CHAR(10)) &amp; IF('Input Sheet'!F191="","",'Input Sheet'!$F$9&amp;"= " &amp;'Input Sheet'!F191 &amp; CHAR(10)) &amp; IF('Input Sheet'!G191="","",'Input Sheet'!$G$9&amp;"= " &amp;'Input Sheet'!G191 &amp; CHAR(10)) &amp; IF('Input Sheet'!H191="","",'Input Sheet'!$H$9&amp;"= " &amp;'Input Sheet'!H191 &amp; CHAR(10)) &amp; IF('Input Sheet'!I191="","",'Input Sheet'!$I$9&amp;"= " &amp;'Input Sheet'!I191 &amp; CHAR(10)) &amp; IF('Input Sheet'!J191="","",'Input Sheet'!$J$9&amp;"= " &amp;'Input Sheet'!J191 &amp; CHAR(10)) &amp; IF('Input Sheet'!K191="","",'Input Sheet'!$K$9&amp;"= " &amp;'Input Sheet'!K191 &amp; CHAR(10)) &amp; IF('Input Sheet'!L191="","",'Input Sheet'!$L$9&amp;"= " &amp;'Input Sheet'!L191 &amp; CHAR(10)) &amp; IF('Input Sheet'!M191="","",'Input Sheet'!$M$9&amp;"= " &amp;'Input Sheet'!M191 &amp; CHAR(10)) &amp; IF('Input Sheet'!N191="","",'Input Sheet'!$N$9&amp;"= " &amp;'Input Sheet'!N191 &amp; CHAR(10)) &amp; IF('Input Sheet'!O191="","",'Input Sheet'!$O$9&amp;"= " &amp;'Input Sheet'!O191 &amp; CHAR(10)) &amp; IF('Input Sheet'!P191="","",'Input Sheet'!$P$9&amp;"= " &amp;'Input Sheet'!P191 &amp; CHAR(10)) &amp; IF('Input Sheet'!Q191="","",'Input Sheet'!$Q$9&amp;"= " &amp;'Input Sheet'!Q191 &amp; CHAR(10)) &amp; IF('Input Sheet'!R191="","",'Input Sheet'!$R$9&amp;"= " &amp;'Input Sheet'!R191 &amp; CHAR(10))</f>
        <v/>
      </c>
      <c r="C9" s="19" t="str">
        <f>IF('Input Sheet'!D192="","",'Input Sheet'!$D$9&amp;"= "&amp;'Input Sheet'!D192 &amp; CHAR(10)) &amp; IF('Input Sheet'!E192="","",'Input Sheet'!$E$9&amp;"= "&amp;'Input Sheet'!E192 &amp; CHAR(10)) &amp; IF('Input Sheet'!F192="","",'Input Sheet'!$F$9&amp;"= " &amp;'Input Sheet'!F192 &amp; CHAR(10)) &amp; IF('Input Sheet'!G192="","",'Input Sheet'!$G$9&amp;"= " &amp;'Input Sheet'!G192 &amp; CHAR(10)) &amp; IF('Input Sheet'!H192="","",'Input Sheet'!$H$9&amp;"= " &amp;'Input Sheet'!H192 &amp; CHAR(10)) &amp; IF('Input Sheet'!I192="","",'Input Sheet'!$I$9&amp;"= " &amp;'Input Sheet'!I192 &amp; CHAR(10)) &amp; IF('Input Sheet'!J192="","",'Input Sheet'!$J$9&amp;"= " &amp;'Input Sheet'!J192 &amp; CHAR(10)) &amp; IF('Input Sheet'!K192="","",'Input Sheet'!$K$9&amp;"= " &amp;'Input Sheet'!K192 &amp; CHAR(10)) &amp; IF('Input Sheet'!L192="","",'Input Sheet'!$L$9&amp;"= " &amp;'Input Sheet'!L192 &amp; CHAR(10)) &amp; IF('Input Sheet'!M192="","",'Input Sheet'!$M$9&amp;"= " &amp;'Input Sheet'!M192 &amp; CHAR(10)) &amp; IF('Input Sheet'!N192="","",'Input Sheet'!$N$9&amp;"= " &amp;'Input Sheet'!N192 &amp; CHAR(10)) &amp; IF('Input Sheet'!O192="","",'Input Sheet'!$O$9&amp;"= " &amp;'Input Sheet'!O192 &amp; CHAR(10)) &amp; IF('Input Sheet'!P192="","",'Input Sheet'!$P$9&amp;"= " &amp;'Input Sheet'!P192 &amp; CHAR(10)) &amp; IF('Input Sheet'!Q192="","",'Input Sheet'!$Q$9&amp;"= " &amp;'Input Sheet'!Q192 &amp; CHAR(10)) &amp; IF('Input Sheet'!R192="","",'Input Sheet'!$R$9&amp;"= " &amp;'Input Sheet'!R192 &amp; CHAR(10))</f>
        <v/>
      </c>
      <c r="D9" s="19" t="str">
        <f>IF('Input Sheet'!D193="","",'Input Sheet'!$D$9&amp;"= "&amp;'Input Sheet'!D193 &amp; CHAR(10)) &amp; IF('Input Sheet'!E193="","",'Input Sheet'!$E$9&amp;"= "&amp;'Input Sheet'!E193 &amp; CHAR(10)) &amp; IF('Input Sheet'!F193="","",'Input Sheet'!$F$9&amp;"= " &amp;'Input Sheet'!F193 &amp; CHAR(10)) &amp; IF('Input Sheet'!G193="","",'Input Sheet'!$G$9&amp;"= " &amp;'Input Sheet'!G193 &amp; CHAR(10)) &amp; IF('Input Sheet'!H193="","",'Input Sheet'!$H$9&amp;"= " &amp;'Input Sheet'!H193 &amp; CHAR(10)) &amp; IF('Input Sheet'!I193="","",'Input Sheet'!$I$9&amp;"= " &amp;'Input Sheet'!I193 &amp; CHAR(10)) &amp; IF('Input Sheet'!J193="","",'Input Sheet'!$J$9&amp;"= " &amp;'Input Sheet'!J193 &amp; CHAR(10)) &amp; IF('Input Sheet'!K193="","",'Input Sheet'!$K$9&amp;"= " &amp;'Input Sheet'!K193 &amp; CHAR(10)) &amp; IF('Input Sheet'!L193="","",'Input Sheet'!$L$9&amp;"= " &amp;'Input Sheet'!L193 &amp; CHAR(10)) &amp; IF('Input Sheet'!M193="","",'Input Sheet'!$M$9&amp;"= " &amp;'Input Sheet'!M193 &amp; CHAR(10)) &amp; IF('Input Sheet'!N193="","",'Input Sheet'!$N$9&amp;"= " &amp;'Input Sheet'!N193 &amp; CHAR(10)) &amp; IF('Input Sheet'!O193="","",'Input Sheet'!$O$9&amp;"= " &amp;'Input Sheet'!O193 &amp; CHAR(10)) &amp; IF('Input Sheet'!P193="","",'Input Sheet'!$P$9&amp;"= " &amp;'Input Sheet'!P193 &amp; CHAR(10)) &amp; IF('Input Sheet'!Q193="","",'Input Sheet'!$Q$9&amp;"= " &amp;'Input Sheet'!Q193 &amp; CHAR(10)) &amp; IF('Input Sheet'!R193="","",'Input Sheet'!$R$9&amp;"= " &amp;'Input Sheet'!R193 &amp; CHAR(10))</f>
        <v/>
      </c>
      <c r="E9" s="19" t="str">
        <f>IF('Input Sheet'!D194="","",'Input Sheet'!$D$9&amp;"= "&amp;'Input Sheet'!D194 &amp; CHAR(10)) &amp; IF('Input Sheet'!E194="","",'Input Sheet'!$E$9&amp;"= "&amp;'Input Sheet'!E194 &amp; CHAR(10)) &amp; IF('Input Sheet'!F194="","",'Input Sheet'!$F$9&amp;"= " &amp;'Input Sheet'!F194 &amp; CHAR(10)) &amp; IF('Input Sheet'!G194="","",'Input Sheet'!$G$9&amp;"= " &amp;'Input Sheet'!G194 &amp; CHAR(10)) &amp; IF('Input Sheet'!H194="","",'Input Sheet'!$H$9&amp;"= " &amp;'Input Sheet'!H194 &amp; CHAR(10)) &amp; IF('Input Sheet'!I194="","",'Input Sheet'!$I$9&amp;"= " &amp;'Input Sheet'!I194 &amp; CHAR(10)) &amp; IF('Input Sheet'!J194="","",'Input Sheet'!$J$9&amp;"= " &amp;'Input Sheet'!J194 &amp; CHAR(10)) &amp; IF('Input Sheet'!K194="","",'Input Sheet'!$K$9&amp;"= " &amp;'Input Sheet'!K194 &amp; CHAR(10)) &amp; IF('Input Sheet'!L194="","",'Input Sheet'!$L$9&amp;"= " &amp;'Input Sheet'!L194 &amp; CHAR(10)) &amp; IF('Input Sheet'!M194="","",'Input Sheet'!$M$9&amp;"= " &amp;'Input Sheet'!M194 &amp; CHAR(10)) &amp; IF('Input Sheet'!N194="","",'Input Sheet'!$N$9&amp;"= " &amp;'Input Sheet'!N194 &amp; CHAR(10)) &amp; IF('Input Sheet'!O194="","",'Input Sheet'!$O$9&amp;"= " &amp;'Input Sheet'!O194 &amp; CHAR(10)) &amp; IF('Input Sheet'!P194="","",'Input Sheet'!$P$9&amp;"= " &amp;'Input Sheet'!P194 &amp; CHAR(10)) &amp; IF('Input Sheet'!Q194="","",'Input Sheet'!$Q$9&amp;"= " &amp;'Input Sheet'!Q194 &amp; CHAR(10)) &amp; IF('Input Sheet'!R194="","",'Input Sheet'!$R$9&amp;"= " &amp;'Input Sheet'!R194 &amp; CHAR(10))</f>
        <v/>
      </c>
      <c r="F9" s="19" t="str">
        <f>IF('Input Sheet'!D195="","",'Input Sheet'!$D$9&amp;"= "&amp;'Input Sheet'!D195 &amp; CHAR(10)) &amp; IF('Input Sheet'!E195="","",'Input Sheet'!$E$9&amp;"= "&amp;'Input Sheet'!E195 &amp; CHAR(10)) &amp; IF('Input Sheet'!F195="","",'Input Sheet'!$F$9&amp;"= " &amp;'Input Sheet'!F195 &amp; CHAR(10)) &amp; IF('Input Sheet'!G195="","",'Input Sheet'!$G$9&amp;"= " &amp;'Input Sheet'!G195 &amp; CHAR(10)) &amp; IF('Input Sheet'!H195="","",'Input Sheet'!$H$9&amp;"= " &amp;'Input Sheet'!H195 &amp; CHAR(10)) &amp; IF('Input Sheet'!I195="","",'Input Sheet'!$I$9&amp;"= " &amp;'Input Sheet'!I195 &amp; CHAR(10)) &amp; IF('Input Sheet'!J195="","",'Input Sheet'!$J$9&amp;"= " &amp;'Input Sheet'!J195 &amp; CHAR(10)) &amp; IF('Input Sheet'!K195="","",'Input Sheet'!$K$9&amp;"= " &amp;'Input Sheet'!K195 &amp; CHAR(10)) &amp; IF('Input Sheet'!L195="","",'Input Sheet'!$L$9&amp;"= " &amp;'Input Sheet'!L195 &amp; CHAR(10)) &amp; IF('Input Sheet'!M195="","",'Input Sheet'!$M$9&amp;"= " &amp;'Input Sheet'!M195 &amp; CHAR(10)) &amp; IF('Input Sheet'!N195="","",'Input Sheet'!$N$9&amp;"= " &amp;'Input Sheet'!N195 &amp; CHAR(10)) &amp; IF('Input Sheet'!O195="","",'Input Sheet'!$O$9&amp;"= " &amp;'Input Sheet'!O195 &amp; CHAR(10)) &amp; IF('Input Sheet'!P195="","",'Input Sheet'!$P$9&amp;"= " &amp;'Input Sheet'!P195 &amp; CHAR(10)) &amp; IF('Input Sheet'!Q195="","",'Input Sheet'!$Q$9&amp;"= " &amp;'Input Sheet'!Q195 &amp; CHAR(10)) &amp; IF('Input Sheet'!R195="","",'Input Sheet'!$R$9&amp;"= " &amp;'Input Sheet'!R195 &amp; CHAR(10))</f>
        <v/>
      </c>
      <c r="G9" s="19" t="str">
        <f>IF('Input Sheet'!D196="","",'Input Sheet'!$D$9&amp;"= "&amp;'Input Sheet'!D196 &amp; CHAR(10)) &amp; IF('Input Sheet'!E196="","",'Input Sheet'!$E$9&amp;"= "&amp;'Input Sheet'!E196 &amp; CHAR(10)) &amp; IF('Input Sheet'!F196="","",'Input Sheet'!$F$9&amp;"= " &amp;'Input Sheet'!F196 &amp; CHAR(10)) &amp; IF('Input Sheet'!G196="","",'Input Sheet'!$G$9&amp;"= " &amp;'Input Sheet'!G196 &amp; CHAR(10)) &amp; IF('Input Sheet'!H196="","",'Input Sheet'!$H$9&amp;"= " &amp;'Input Sheet'!H196 &amp; CHAR(10)) &amp; IF('Input Sheet'!I196="","",'Input Sheet'!$I$9&amp;"= " &amp;'Input Sheet'!I196 &amp; CHAR(10)) &amp; IF('Input Sheet'!J196="","",'Input Sheet'!$J$9&amp;"= " &amp;'Input Sheet'!J196 &amp; CHAR(10)) &amp; IF('Input Sheet'!K196="","",'Input Sheet'!$K$9&amp;"= " &amp;'Input Sheet'!K196 &amp; CHAR(10)) &amp; IF('Input Sheet'!L196="","",'Input Sheet'!$L$9&amp;"= " &amp;'Input Sheet'!L196 &amp; CHAR(10)) &amp; IF('Input Sheet'!M196="","",'Input Sheet'!$M$9&amp;"= " &amp;'Input Sheet'!M196 &amp; CHAR(10)) &amp; IF('Input Sheet'!N196="","",'Input Sheet'!$N$9&amp;"= " &amp;'Input Sheet'!N196 &amp; CHAR(10)) &amp; IF('Input Sheet'!O196="","",'Input Sheet'!$O$9&amp;"= " &amp;'Input Sheet'!O196 &amp; CHAR(10)) &amp; IF('Input Sheet'!P196="","",'Input Sheet'!$P$9&amp;"= " &amp;'Input Sheet'!P196 &amp; CHAR(10)) &amp; IF('Input Sheet'!Q196="","",'Input Sheet'!$Q$9&amp;"= " &amp;'Input Sheet'!Q196 &amp; CHAR(10)) &amp; IF('Input Sheet'!R196="","",'Input Sheet'!$R$9&amp;"= " &amp;'Input Sheet'!R196 &amp; CHAR(10))</f>
        <v/>
      </c>
      <c r="H9" s="19" t="str">
        <f>IF('Input Sheet'!D197="","",'Input Sheet'!$D$9&amp;"= "&amp;'Input Sheet'!D197 &amp; CHAR(10)) &amp; IF('Input Sheet'!E197="","",'Input Sheet'!$E$9&amp;"= "&amp;'Input Sheet'!E197 &amp; CHAR(10)) &amp; IF('Input Sheet'!F197="","",'Input Sheet'!$F$9&amp;"= " &amp;'Input Sheet'!F197 &amp; CHAR(10)) &amp; IF('Input Sheet'!G197="","",'Input Sheet'!$G$9&amp;"= " &amp;'Input Sheet'!G197 &amp; CHAR(10)) &amp; IF('Input Sheet'!H197="","",'Input Sheet'!$H$9&amp;"= " &amp;'Input Sheet'!H197 &amp; CHAR(10)) &amp; IF('Input Sheet'!I197="","",'Input Sheet'!$I$9&amp;"= " &amp;'Input Sheet'!I197 &amp; CHAR(10)) &amp; IF('Input Sheet'!J197="","",'Input Sheet'!$J$9&amp;"= " &amp;'Input Sheet'!J197 &amp; CHAR(10)) &amp; IF('Input Sheet'!K197="","",'Input Sheet'!$K$9&amp;"= " &amp;'Input Sheet'!K197 &amp; CHAR(10)) &amp; IF('Input Sheet'!L197="","",'Input Sheet'!$L$9&amp;"= " &amp;'Input Sheet'!L197 &amp; CHAR(10)) &amp; IF('Input Sheet'!M197="","",'Input Sheet'!$M$9&amp;"= " &amp;'Input Sheet'!M197 &amp; CHAR(10)) &amp; IF('Input Sheet'!N197="","",'Input Sheet'!$N$9&amp;"= " &amp;'Input Sheet'!N197 &amp; CHAR(10)) &amp; IF('Input Sheet'!O197="","",'Input Sheet'!$O$9&amp;"= " &amp;'Input Sheet'!O197 &amp; CHAR(10)) &amp; IF('Input Sheet'!P197="","",'Input Sheet'!$P$9&amp;"= " &amp;'Input Sheet'!P197 &amp; CHAR(10)) &amp; IF('Input Sheet'!Q197="","",'Input Sheet'!$Q$9&amp;"= " &amp;'Input Sheet'!Q197 &amp; CHAR(10)) &amp; IF('Input Sheet'!R197="","",'Input Sheet'!$R$9&amp;"= " &amp;'Input Sheet'!R197 &amp; CHAR(10))</f>
        <v/>
      </c>
    </row>
    <row r="10" spans="2:8" ht="20.45" customHeight="1" x14ac:dyDescent="0.25">
      <c r="B10" s="90">
        <v>43289</v>
      </c>
      <c r="C10" s="90">
        <v>43290</v>
      </c>
      <c r="D10" s="90">
        <v>43291</v>
      </c>
      <c r="E10" s="90">
        <v>43292</v>
      </c>
      <c r="F10" s="90">
        <v>43293</v>
      </c>
      <c r="G10" s="90">
        <v>43294</v>
      </c>
      <c r="H10" s="90">
        <v>43295</v>
      </c>
    </row>
    <row r="11" spans="2:8" ht="210.75" customHeight="1" x14ac:dyDescent="0.25">
      <c r="B11" s="19" t="str">
        <f>IF('Input Sheet'!D198="","",'Input Sheet'!$D$9&amp;"= "&amp;'Input Sheet'!D198 &amp; CHAR(10)) &amp; IF('Input Sheet'!E198="","",'Input Sheet'!$E$9&amp;"= "&amp;'Input Sheet'!E198 &amp; CHAR(10)) &amp; IF('Input Sheet'!F198="","",'Input Sheet'!$F$9&amp;"= " &amp;'Input Sheet'!F198 &amp; CHAR(10)) &amp; IF('Input Sheet'!G198="","",'Input Sheet'!$G$9&amp;"= " &amp;'Input Sheet'!G198 &amp; CHAR(10)) &amp; IF('Input Sheet'!H198="","",'Input Sheet'!$H$9&amp;"= " &amp;'Input Sheet'!H198 &amp; CHAR(10)) &amp; IF('Input Sheet'!I198="","",'Input Sheet'!$I$9&amp;"= " &amp;'Input Sheet'!I198 &amp; CHAR(10)) &amp; IF('Input Sheet'!J198="","",'Input Sheet'!$J$9&amp;"= " &amp;'Input Sheet'!J198 &amp; CHAR(10)) &amp; IF('Input Sheet'!K198="","",'Input Sheet'!$K$9&amp;"= " &amp;'Input Sheet'!K198 &amp; CHAR(10)) &amp; IF('Input Sheet'!L198="","",'Input Sheet'!$L$9&amp;"= " &amp;'Input Sheet'!L198 &amp; CHAR(10)) &amp; IF('Input Sheet'!M198="","",'Input Sheet'!$M$9&amp;"= " &amp;'Input Sheet'!M198 &amp; CHAR(10)) &amp; IF('Input Sheet'!N198="","",'Input Sheet'!$N$9&amp;"= " &amp;'Input Sheet'!N198 &amp; CHAR(10)) &amp; IF('Input Sheet'!O198="","",'Input Sheet'!$O$9&amp;"= " &amp;'Input Sheet'!O198 &amp; CHAR(10)) &amp; IF('Input Sheet'!P198="","",'Input Sheet'!$P$9&amp;"= " &amp;'Input Sheet'!P198 &amp; CHAR(10)) &amp; IF('Input Sheet'!Q198="","",'Input Sheet'!$Q$9&amp;"= " &amp;'Input Sheet'!Q198 &amp; CHAR(10)) &amp; IF('Input Sheet'!R198="","",'Input Sheet'!$R$9&amp;"= " &amp;'Input Sheet'!R198 &amp; CHAR(10))</f>
        <v/>
      </c>
      <c r="C11" s="19" t="str">
        <f>IF('Input Sheet'!D199="","",'Input Sheet'!$D$9&amp;"= "&amp;'Input Sheet'!D199 &amp; CHAR(10)) &amp; IF('Input Sheet'!E199="","",'Input Sheet'!$E$9&amp;"= "&amp;'Input Sheet'!E199 &amp; CHAR(10)) &amp; IF('Input Sheet'!F199="","",'Input Sheet'!$F$9&amp;"= " &amp;'Input Sheet'!F199 &amp; CHAR(10)) &amp; IF('Input Sheet'!G199="","",'Input Sheet'!$G$9&amp;"= " &amp;'Input Sheet'!G199 &amp; CHAR(10)) &amp; IF('Input Sheet'!H199="","",'Input Sheet'!$H$9&amp;"= " &amp;'Input Sheet'!H199 &amp; CHAR(10)) &amp; IF('Input Sheet'!I199="","",'Input Sheet'!$I$9&amp;"= " &amp;'Input Sheet'!I199 &amp; CHAR(10)) &amp; IF('Input Sheet'!J199="","",'Input Sheet'!$J$9&amp;"= " &amp;'Input Sheet'!J199 &amp; CHAR(10)) &amp; IF('Input Sheet'!K199="","",'Input Sheet'!$K$9&amp;"= " &amp;'Input Sheet'!K199 &amp; CHAR(10)) &amp; IF('Input Sheet'!L199="","",'Input Sheet'!$L$9&amp;"= " &amp;'Input Sheet'!L199 &amp; CHAR(10)) &amp; IF('Input Sheet'!M199="","",'Input Sheet'!$M$9&amp;"= " &amp;'Input Sheet'!M199 &amp; CHAR(10)) &amp; IF('Input Sheet'!N199="","",'Input Sheet'!$N$9&amp;"= " &amp;'Input Sheet'!N199 &amp; CHAR(10)) &amp; IF('Input Sheet'!O199="","",'Input Sheet'!$O$9&amp;"= " &amp;'Input Sheet'!O199 &amp; CHAR(10)) &amp; IF('Input Sheet'!P199="","",'Input Sheet'!$P$9&amp;"= " &amp;'Input Sheet'!P199 &amp; CHAR(10)) &amp; IF('Input Sheet'!Q199="","",'Input Sheet'!$Q$9&amp;"= " &amp;'Input Sheet'!Q199 &amp; CHAR(10)) &amp; IF('Input Sheet'!R199="","",'Input Sheet'!$R$9&amp;"= " &amp;'Input Sheet'!R199 &amp; CHAR(10))</f>
        <v/>
      </c>
      <c r="D11" s="19" t="str">
        <f>IF('Input Sheet'!D200="","",'Input Sheet'!$D$9&amp;"= "&amp;'Input Sheet'!D200 &amp; CHAR(10)) &amp; IF('Input Sheet'!E200="","",'Input Sheet'!$E$9&amp;"= "&amp;'Input Sheet'!E200 &amp; CHAR(10)) &amp; IF('Input Sheet'!F200="","",'Input Sheet'!$F$9&amp;"= " &amp;'Input Sheet'!F200 &amp; CHAR(10)) &amp; IF('Input Sheet'!G200="","",'Input Sheet'!$G$9&amp;"= " &amp;'Input Sheet'!G200 &amp; CHAR(10)) &amp; IF('Input Sheet'!H200="","",'Input Sheet'!$H$9&amp;"= " &amp;'Input Sheet'!H200 &amp; CHAR(10)) &amp; IF('Input Sheet'!I200="","",'Input Sheet'!$I$9&amp;"= " &amp;'Input Sheet'!I200 &amp; CHAR(10)) &amp; IF('Input Sheet'!J200="","",'Input Sheet'!$J$9&amp;"= " &amp;'Input Sheet'!J200 &amp; CHAR(10)) &amp; IF('Input Sheet'!K200="","",'Input Sheet'!$K$9&amp;"= " &amp;'Input Sheet'!K200 &amp; CHAR(10)) &amp; IF('Input Sheet'!L200="","",'Input Sheet'!$L$9&amp;"= " &amp;'Input Sheet'!L200 &amp; CHAR(10)) &amp; IF('Input Sheet'!M200="","",'Input Sheet'!$M$9&amp;"= " &amp;'Input Sheet'!M200 &amp; CHAR(10)) &amp; IF('Input Sheet'!N200="","",'Input Sheet'!$N$9&amp;"= " &amp;'Input Sheet'!N200 &amp; CHAR(10)) &amp; IF('Input Sheet'!O200="","",'Input Sheet'!$O$9&amp;"= " &amp;'Input Sheet'!O200 &amp; CHAR(10)) &amp; IF('Input Sheet'!P200="","",'Input Sheet'!$P$9&amp;"= " &amp;'Input Sheet'!P200 &amp; CHAR(10)) &amp; IF('Input Sheet'!Q200="","",'Input Sheet'!$Q$9&amp;"= " &amp;'Input Sheet'!Q200 &amp; CHAR(10)) &amp; IF('Input Sheet'!R200="","",'Input Sheet'!$R$9&amp;"= " &amp;'Input Sheet'!R200 &amp; CHAR(10))</f>
        <v/>
      </c>
      <c r="E11" s="19" t="str">
        <f>IF('Input Sheet'!D201="","",'Input Sheet'!$D$9&amp;"= "&amp;'Input Sheet'!D201 &amp; CHAR(10)) &amp; IF('Input Sheet'!E201="","",'Input Sheet'!$E$9&amp;"= "&amp;'Input Sheet'!E201 &amp; CHAR(10)) &amp; IF('Input Sheet'!F201="","",'Input Sheet'!$F$9&amp;"= " &amp;'Input Sheet'!F201 &amp; CHAR(10)) &amp; IF('Input Sheet'!G201="","",'Input Sheet'!$G$9&amp;"= " &amp;'Input Sheet'!G201 &amp; CHAR(10)) &amp; IF('Input Sheet'!H201="","",'Input Sheet'!$H$9&amp;"= " &amp;'Input Sheet'!H201 &amp; CHAR(10)) &amp; IF('Input Sheet'!I201="","",'Input Sheet'!$I$9&amp;"= " &amp;'Input Sheet'!I201 &amp; CHAR(10)) &amp; IF('Input Sheet'!J201="","",'Input Sheet'!$J$9&amp;"= " &amp;'Input Sheet'!J201 &amp; CHAR(10)) &amp; IF('Input Sheet'!K201="","",'Input Sheet'!$K$9&amp;"= " &amp;'Input Sheet'!K201 &amp; CHAR(10)) &amp; IF('Input Sheet'!L201="","",'Input Sheet'!$L$9&amp;"= " &amp;'Input Sheet'!L201 &amp; CHAR(10)) &amp; IF('Input Sheet'!M201="","",'Input Sheet'!$M$9&amp;"= " &amp;'Input Sheet'!M201 &amp; CHAR(10)) &amp; IF('Input Sheet'!N201="","",'Input Sheet'!$N$9&amp;"= " &amp;'Input Sheet'!N201 &amp; CHAR(10)) &amp; IF('Input Sheet'!O201="","",'Input Sheet'!$O$9&amp;"= " &amp;'Input Sheet'!O201 &amp; CHAR(10)) &amp; IF('Input Sheet'!P201="","",'Input Sheet'!$P$9&amp;"= " &amp;'Input Sheet'!P201 &amp; CHAR(10)) &amp; IF('Input Sheet'!Q201="","",'Input Sheet'!$Q$9&amp;"= " &amp;'Input Sheet'!Q201 &amp; CHAR(10)) &amp; IF('Input Sheet'!R201="","",'Input Sheet'!$R$9&amp;"= " &amp;'Input Sheet'!R201 &amp; CHAR(10))</f>
        <v/>
      </c>
      <c r="F11" s="19" t="str">
        <f>IF('Input Sheet'!D202="","",'Input Sheet'!$D$9&amp;"= "&amp;'Input Sheet'!D202 &amp; CHAR(10)) &amp; IF('Input Sheet'!E202="","",'Input Sheet'!$E$9&amp;"= "&amp;'Input Sheet'!E202 &amp; CHAR(10)) &amp; IF('Input Sheet'!F202="","",'Input Sheet'!$F$9&amp;"= " &amp;'Input Sheet'!F202 &amp; CHAR(10)) &amp; IF('Input Sheet'!G202="","",'Input Sheet'!$G$9&amp;"= " &amp;'Input Sheet'!G202 &amp; CHAR(10)) &amp; IF('Input Sheet'!H202="","",'Input Sheet'!$H$9&amp;"= " &amp;'Input Sheet'!H202 &amp; CHAR(10)) &amp; IF('Input Sheet'!I202="","",'Input Sheet'!$I$9&amp;"= " &amp;'Input Sheet'!I202 &amp; CHAR(10)) &amp; IF('Input Sheet'!J202="","",'Input Sheet'!$J$9&amp;"= " &amp;'Input Sheet'!J202 &amp; CHAR(10)) &amp; IF('Input Sheet'!K202="","",'Input Sheet'!$K$9&amp;"= " &amp;'Input Sheet'!K202 &amp; CHAR(10)) &amp; IF('Input Sheet'!L202="","",'Input Sheet'!$L$9&amp;"= " &amp;'Input Sheet'!L202 &amp; CHAR(10)) &amp; IF('Input Sheet'!M202="","",'Input Sheet'!$M$9&amp;"= " &amp;'Input Sheet'!M202 &amp; CHAR(10)) &amp; IF('Input Sheet'!N202="","",'Input Sheet'!$N$9&amp;"= " &amp;'Input Sheet'!N202 &amp; CHAR(10)) &amp; IF('Input Sheet'!O202="","",'Input Sheet'!$O$9&amp;"= " &amp;'Input Sheet'!O202 &amp; CHAR(10)) &amp; IF('Input Sheet'!P202="","",'Input Sheet'!$P$9&amp;"= " &amp;'Input Sheet'!P202 &amp; CHAR(10)) &amp; IF('Input Sheet'!Q202="","",'Input Sheet'!$Q$9&amp;"= " &amp;'Input Sheet'!Q202 &amp; CHAR(10)) &amp; IF('Input Sheet'!R202="","",'Input Sheet'!$R$9&amp;"= " &amp;'Input Sheet'!R202 &amp; CHAR(10))</f>
        <v/>
      </c>
      <c r="G11" s="19" t="str">
        <f>IF('Input Sheet'!D203="","",'Input Sheet'!$D$9&amp;"= "&amp;'Input Sheet'!D203 &amp; CHAR(10)) &amp; IF('Input Sheet'!E203="","",'Input Sheet'!$E$9&amp;"= "&amp;'Input Sheet'!E203 &amp; CHAR(10)) &amp; IF('Input Sheet'!F203="","",'Input Sheet'!$F$9&amp;"= " &amp;'Input Sheet'!F203 &amp; CHAR(10)) &amp; IF('Input Sheet'!G203="","",'Input Sheet'!$G$9&amp;"= " &amp;'Input Sheet'!G203 &amp; CHAR(10)) &amp; IF('Input Sheet'!H203="","",'Input Sheet'!$H$9&amp;"= " &amp;'Input Sheet'!H203 &amp; CHAR(10)) &amp; IF('Input Sheet'!I203="","",'Input Sheet'!$I$9&amp;"= " &amp;'Input Sheet'!I203 &amp; CHAR(10)) &amp; IF('Input Sheet'!J203="","",'Input Sheet'!$J$9&amp;"= " &amp;'Input Sheet'!J203 &amp; CHAR(10)) &amp; IF('Input Sheet'!K203="","",'Input Sheet'!$K$9&amp;"= " &amp;'Input Sheet'!K203 &amp; CHAR(10)) &amp; IF('Input Sheet'!L203="","",'Input Sheet'!$L$9&amp;"= " &amp;'Input Sheet'!L203 &amp; CHAR(10)) &amp; IF('Input Sheet'!M203="","",'Input Sheet'!$M$9&amp;"= " &amp;'Input Sheet'!M203 &amp; CHAR(10)) &amp; IF('Input Sheet'!N203="","",'Input Sheet'!$N$9&amp;"= " &amp;'Input Sheet'!N203 &amp; CHAR(10)) &amp; IF('Input Sheet'!O203="","",'Input Sheet'!$O$9&amp;"= " &amp;'Input Sheet'!O203 &amp; CHAR(10)) &amp; IF('Input Sheet'!P203="","",'Input Sheet'!$P$9&amp;"= " &amp;'Input Sheet'!P203 &amp; CHAR(10)) &amp; IF('Input Sheet'!Q203="","",'Input Sheet'!$Q$9&amp;"= " &amp;'Input Sheet'!Q203 &amp; CHAR(10)) &amp; IF('Input Sheet'!R203="","",'Input Sheet'!$R$9&amp;"= " &amp;'Input Sheet'!R203 &amp; CHAR(10))</f>
        <v/>
      </c>
      <c r="H11" s="19" t="str">
        <f>IF('Input Sheet'!D204="","",'Input Sheet'!$D$9&amp;"= "&amp;'Input Sheet'!D204 &amp; CHAR(10)) &amp; IF('Input Sheet'!E204="","",'Input Sheet'!$E$9&amp;"= "&amp;'Input Sheet'!E204 &amp; CHAR(10)) &amp; IF('Input Sheet'!F204="","",'Input Sheet'!$F$9&amp;"= " &amp;'Input Sheet'!F204 &amp; CHAR(10)) &amp; IF('Input Sheet'!G204="","",'Input Sheet'!$G$9&amp;"= " &amp;'Input Sheet'!G204 &amp; CHAR(10)) &amp; IF('Input Sheet'!H204="","",'Input Sheet'!$H$9&amp;"= " &amp;'Input Sheet'!H204 &amp; CHAR(10)) &amp; IF('Input Sheet'!I204="","",'Input Sheet'!$I$9&amp;"= " &amp;'Input Sheet'!I204 &amp; CHAR(10)) &amp; IF('Input Sheet'!J204="","",'Input Sheet'!$J$9&amp;"= " &amp;'Input Sheet'!J204 &amp; CHAR(10)) &amp; IF('Input Sheet'!K204="","",'Input Sheet'!$K$9&amp;"= " &amp;'Input Sheet'!K204 &amp; CHAR(10)) &amp; IF('Input Sheet'!L204="","",'Input Sheet'!$L$9&amp;"= " &amp;'Input Sheet'!L204 &amp; CHAR(10)) &amp; IF('Input Sheet'!M204="","",'Input Sheet'!$M$9&amp;"= " &amp;'Input Sheet'!M204 &amp; CHAR(10)) &amp; IF('Input Sheet'!N204="","",'Input Sheet'!$N$9&amp;"= " &amp;'Input Sheet'!N204 &amp; CHAR(10)) &amp; IF('Input Sheet'!O204="","",'Input Sheet'!$O$9&amp;"= " &amp;'Input Sheet'!O204 &amp; CHAR(10)) &amp; IF('Input Sheet'!P204="","",'Input Sheet'!$P$9&amp;"= " &amp;'Input Sheet'!P204 &amp; CHAR(10)) &amp; IF('Input Sheet'!Q204="","",'Input Sheet'!$Q$9&amp;"= " &amp;'Input Sheet'!Q204 &amp; CHAR(10)) &amp; IF('Input Sheet'!R204="","",'Input Sheet'!$R$9&amp;"= " &amp;'Input Sheet'!R204 &amp; CHAR(10))</f>
        <v/>
      </c>
    </row>
    <row r="12" spans="2:8" ht="20.45" customHeight="1" x14ac:dyDescent="0.25">
      <c r="B12" s="90">
        <v>43296</v>
      </c>
      <c r="C12" s="90">
        <v>43297</v>
      </c>
      <c r="D12" s="90">
        <v>43298</v>
      </c>
      <c r="E12" s="90">
        <v>43299</v>
      </c>
      <c r="F12" s="90">
        <v>43300</v>
      </c>
      <c r="G12" s="90">
        <v>43301</v>
      </c>
      <c r="H12" s="90">
        <v>43302</v>
      </c>
    </row>
    <row r="13" spans="2:8" ht="210.75" customHeight="1" x14ac:dyDescent="0.25">
      <c r="B13" s="19" t="str">
        <f>IF('Input Sheet'!D205="","",'Input Sheet'!$D$9&amp;"= "&amp;'Input Sheet'!D205 &amp; CHAR(10)) &amp; IF('Input Sheet'!E205="","",'Input Sheet'!$E$9&amp;"= "&amp;'Input Sheet'!E205 &amp; CHAR(10)) &amp; IF('Input Sheet'!F205="","",'Input Sheet'!$F$9&amp;"= " &amp;'Input Sheet'!F205 &amp; CHAR(10)) &amp; IF('Input Sheet'!G205="","",'Input Sheet'!$G$9&amp;"= " &amp;'Input Sheet'!G205 &amp; CHAR(10)) &amp; IF('Input Sheet'!H205="","",'Input Sheet'!$H$9&amp;"= " &amp;'Input Sheet'!H205 &amp; CHAR(10)) &amp; IF('Input Sheet'!I205="","",'Input Sheet'!$I$9&amp;"= " &amp;'Input Sheet'!I205 &amp; CHAR(10)) &amp; IF('Input Sheet'!J205="","",'Input Sheet'!$J$9&amp;"= " &amp;'Input Sheet'!J205 &amp; CHAR(10)) &amp; IF('Input Sheet'!K205="","",'Input Sheet'!$K$9&amp;"= " &amp;'Input Sheet'!K205 &amp; CHAR(10)) &amp; IF('Input Sheet'!L205="","",'Input Sheet'!$L$9&amp;"= " &amp;'Input Sheet'!L205 &amp; CHAR(10)) &amp; IF('Input Sheet'!M205="","",'Input Sheet'!$M$9&amp;"= " &amp;'Input Sheet'!M205 &amp; CHAR(10)) &amp; IF('Input Sheet'!N205="","",'Input Sheet'!$N$9&amp;"= " &amp;'Input Sheet'!N205 &amp; CHAR(10)) &amp; IF('Input Sheet'!O205="","",'Input Sheet'!$O$9&amp;"= " &amp;'Input Sheet'!O205 &amp; CHAR(10)) &amp; IF('Input Sheet'!P205="","",'Input Sheet'!$P$9&amp;"= " &amp;'Input Sheet'!P205 &amp; CHAR(10)) &amp; IF('Input Sheet'!Q205="","",'Input Sheet'!$Q$9&amp;"= " &amp;'Input Sheet'!Q205 &amp; CHAR(10)) &amp; IF('Input Sheet'!R205="","",'Input Sheet'!$R$9&amp;"= " &amp;'Input Sheet'!R205 &amp; CHAR(10))</f>
        <v/>
      </c>
      <c r="C13" s="19" t="str">
        <f>IF('Input Sheet'!D206="","",'Input Sheet'!$D$9&amp;"= "&amp;'Input Sheet'!D206 &amp; CHAR(10)) &amp; IF('Input Sheet'!E206="","",'Input Sheet'!$E$9&amp;"= "&amp;'Input Sheet'!E206 &amp; CHAR(10)) &amp; IF('Input Sheet'!F206="","",'Input Sheet'!$F$9&amp;"= " &amp;'Input Sheet'!F206 &amp; CHAR(10)) &amp; IF('Input Sheet'!G206="","",'Input Sheet'!$G$9&amp;"= " &amp;'Input Sheet'!G206 &amp; CHAR(10)) &amp; IF('Input Sheet'!H206="","",'Input Sheet'!$H$9&amp;"= " &amp;'Input Sheet'!H206 &amp; CHAR(10)) &amp; IF('Input Sheet'!I206="","",'Input Sheet'!$I$9&amp;"= " &amp;'Input Sheet'!I206 &amp; CHAR(10)) &amp; IF('Input Sheet'!J206="","",'Input Sheet'!$J$9&amp;"= " &amp;'Input Sheet'!J206 &amp; CHAR(10)) &amp; IF('Input Sheet'!K206="","",'Input Sheet'!$K$9&amp;"= " &amp;'Input Sheet'!K206 &amp; CHAR(10)) &amp; IF('Input Sheet'!L206="","",'Input Sheet'!$L$9&amp;"= " &amp;'Input Sheet'!L206 &amp; CHAR(10)) &amp; IF('Input Sheet'!M206="","",'Input Sheet'!$M$9&amp;"= " &amp;'Input Sheet'!M206 &amp; CHAR(10)) &amp; IF('Input Sheet'!N206="","",'Input Sheet'!$N$9&amp;"= " &amp;'Input Sheet'!N206 &amp; CHAR(10)) &amp; IF('Input Sheet'!O206="","",'Input Sheet'!$O$9&amp;"= " &amp;'Input Sheet'!O206 &amp; CHAR(10)) &amp; IF('Input Sheet'!P206="","",'Input Sheet'!$P$9&amp;"= " &amp;'Input Sheet'!P206 &amp; CHAR(10)) &amp; IF('Input Sheet'!Q206="","",'Input Sheet'!$Q$9&amp;"= " &amp;'Input Sheet'!Q206 &amp; CHAR(10)) &amp; IF('Input Sheet'!R206="","",'Input Sheet'!$R$9&amp;"= " &amp;'Input Sheet'!R206 &amp; CHAR(10))</f>
        <v/>
      </c>
      <c r="D13" s="19" t="str">
        <f>IF('Input Sheet'!D207="","",'Input Sheet'!$D$9&amp;"= "&amp;'Input Sheet'!D207 &amp; CHAR(10)) &amp; IF('Input Sheet'!E207="","",'Input Sheet'!$E$9&amp;"= "&amp;'Input Sheet'!E207 &amp; CHAR(10)) &amp; IF('Input Sheet'!F207="","",'Input Sheet'!$F$9&amp;"= " &amp;'Input Sheet'!F207 &amp; CHAR(10)) &amp; IF('Input Sheet'!G207="","",'Input Sheet'!$G$9&amp;"= " &amp;'Input Sheet'!G207 &amp; CHAR(10)) &amp; IF('Input Sheet'!H207="","",'Input Sheet'!$H$9&amp;"= " &amp;'Input Sheet'!H207 &amp; CHAR(10)) &amp; IF('Input Sheet'!I207="","",'Input Sheet'!$I$9&amp;"= " &amp;'Input Sheet'!I207 &amp; CHAR(10)) &amp; IF('Input Sheet'!J207="","",'Input Sheet'!$J$9&amp;"= " &amp;'Input Sheet'!J207 &amp; CHAR(10)) &amp; IF('Input Sheet'!K207="","",'Input Sheet'!$K$9&amp;"= " &amp;'Input Sheet'!K207 &amp; CHAR(10)) &amp; IF('Input Sheet'!L207="","",'Input Sheet'!$L$9&amp;"= " &amp;'Input Sheet'!L207 &amp; CHAR(10)) &amp; IF('Input Sheet'!M207="","",'Input Sheet'!$M$9&amp;"= " &amp;'Input Sheet'!M207 &amp; CHAR(10)) &amp; IF('Input Sheet'!N207="","",'Input Sheet'!$N$9&amp;"= " &amp;'Input Sheet'!N207 &amp; CHAR(10)) &amp; IF('Input Sheet'!O207="","",'Input Sheet'!$O$9&amp;"= " &amp;'Input Sheet'!O207 &amp; CHAR(10)) &amp; IF('Input Sheet'!P207="","",'Input Sheet'!$P$9&amp;"= " &amp;'Input Sheet'!P207 &amp; CHAR(10)) &amp; IF('Input Sheet'!Q207="","",'Input Sheet'!$Q$9&amp;"= " &amp;'Input Sheet'!Q207 &amp; CHAR(10)) &amp; IF('Input Sheet'!R207="","",'Input Sheet'!$R$9&amp;"= " &amp;'Input Sheet'!R207 &amp; CHAR(10))</f>
        <v/>
      </c>
      <c r="E13" s="19" t="str">
        <f>IF('Input Sheet'!D208="","",'Input Sheet'!$D$9&amp;"= "&amp;'Input Sheet'!D208 &amp; CHAR(10)) &amp; IF('Input Sheet'!E208="","",'Input Sheet'!$E$9&amp;"= "&amp;'Input Sheet'!E208 &amp; CHAR(10)) &amp; IF('Input Sheet'!F208="","",'Input Sheet'!$F$9&amp;"= " &amp;'Input Sheet'!F208 &amp; CHAR(10)) &amp; IF('Input Sheet'!G208="","",'Input Sheet'!$G$9&amp;"= " &amp;'Input Sheet'!G208 &amp; CHAR(10)) &amp; IF('Input Sheet'!H208="","",'Input Sheet'!$H$9&amp;"= " &amp;'Input Sheet'!H208 &amp; CHAR(10)) &amp; IF('Input Sheet'!I208="","",'Input Sheet'!$I$9&amp;"= " &amp;'Input Sheet'!I208 &amp; CHAR(10)) &amp; IF('Input Sheet'!J208="","",'Input Sheet'!$J$9&amp;"= " &amp;'Input Sheet'!J208 &amp; CHAR(10)) &amp; IF('Input Sheet'!K208="","",'Input Sheet'!$K$9&amp;"= " &amp;'Input Sheet'!K208 &amp; CHAR(10)) &amp; IF('Input Sheet'!L208="","",'Input Sheet'!$L$9&amp;"= " &amp;'Input Sheet'!L208 &amp; CHAR(10)) &amp; IF('Input Sheet'!M208="","",'Input Sheet'!$M$9&amp;"= " &amp;'Input Sheet'!M208 &amp; CHAR(10)) &amp; IF('Input Sheet'!N208="","",'Input Sheet'!$N$9&amp;"= " &amp;'Input Sheet'!N208 &amp; CHAR(10)) &amp; IF('Input Sheet'!O208="","",'Input Sheet'!$O$9&amp;"= " &amp;'Input Sheet'!O208 &amp; CHAR(10)) &amp; IF('Input Sheet'!P208="","",'Input Sheet'!$P$9&amp;"= " &amp;'Input Sheet'!P208 &amp; CHAR(10)) &amp; IF('Input Sheet'!Q208="","",'Input Sheet'!$Q$9&amp;"= " &amp;'Input Sheet'!Q208 &amp; CHAR(10)) &amp; IF('Input Sheet'!R208="","",'Input Sheet'!$R$9&amp;"= " &amp;'Input Sheet'!R208 &amp; CHAR(10))</f>
        <v/>
      </c>
      <c r="F13" s="19" t="str">
        <f>IF('Input Sheet'!D209="","",'Input Sheet'!$D$9&amp;"= "&amp;'Input Sheet'!D209 &amp; CHAR(10)) &amp; IF('Input Sheet'!E209="","",'Input Sheet'!$E$9&amp;"= "&amp;'Input Sheet'!E209 &amp; CHAR(10)) &amp; IF('Input Sheet'!F209="","",'Input Sheet'!$F$9&amp;"= " &amp;'Input Sheet'!F209 &amp; CHAR(10)) &amp; IF('Input Sheet'!G209="","",'Input Sheet'!$G$9&amp;"= " &amp;'Input Sheet'!G209 &amp; CHAR(10)) &amp; IF('Input Sheet'!H209="","",'Input Sheet'!$H$9&amp;"= " &amp;'Input Sheet'!H209 &amp; CHAR(10)) &amp; IF('Input Sheet'!I209="","",'Input Sheet'!$I$9&amp;"= " &amp;'Input Sheet'!I209 &amp; CHAR(10)) &amp; IF('Input Sheet'!J209="","",'Input Sheet'!$J$9&amp;"= " &amp;'Input Sheet'!J209 &amp; CHAR(10)) &amp; IF('Input Sheet'!K209="","",'Input Sheet'!$K$9&amp;"= " &amp;'Input Sheet'!K209 &amp; CHAR(10)) &amp; IF('Input Sheet'!L209="","",'Input Sheet'!$L$9&amp;"= " &amp;'Input Sheet'!L209 &amp; CHAR(10)) &amp; IF('Input Sheet'!M209="","",'Input Sheet'!$M$9&amp;"= " &amp;'Input Sheet'!M209 &amp; CHAR(10)) &amp; IF('Input Sheet'!N209="","",'Input Sheet'!$N$9&amp;"= " &amp;'Input Sheet'!N209 &amp; CHAR(10)) &amp; IF('Input Sheet'!O209="","",'Input Sheet'!$O$9&amp;"= " &amp;'Input Sheet'!O209 &amp; CHAR(10)) &amp; IF('Input Sheet'!P209="","",'Input Sheet'!$P$9&amp;"= " &amp;'Input Sheet'!P209 &amp; CHAR(10)) &amp; IF('Input Sheet'!Q209="","",'Input Sheet'!$Q$9&amp;"= " &amp;'Input Sheet'!Q209 &amp; CHAR(10)) &amp; IF('Input Sheet'!R209="","",'Input Sheet'!$R$9&amp;"= " &amp;'Input Sheet'!R209 &amp; CHAR(10))</f>
        <v/>
      </c>
      <c r="G13" s="19" t="str">
        <f>IF('Input Sheet'!D210="","",'Input Sheet'!$D$9&amp;"= "&amp;'Input Sheet'!D210 &amp; CHAR(10)) &amp; IF('Input Sheet'!E210="","",'Input Sheet'!$E$9&amp;"= "&amp;'Input Sheet'!E210 &amp; CHAR(10)) &amp; IF('Input Sheet'!F210="","",'Input Sheet'!$F$9&amp;"= " &amp;'Input Sheet'!F210 &amp; CHAR(10)) &amp; IF('Input Sheet'!G210="","",'Input Sheet'!$G$9&amp;"= " &amp;'Input Sheet'!G210 &amp; CHAR(10)) &amp; IF('Input Sheet'!H210="","",'Input Sheet'!$H$9&amp;"= " &amp;'Input Sheet'!H210 &amp; CHAR(10)) &amp; IF('Input Sheet'!I210="","",'Input Sheet'!$I$9&amp;"= " &amp;'Input Sheet'!I210 &amp; CHAR(10)) &amp; IF('Input Sheet'!J210="","",'Input Sheet'!$J$9&amp;"= " &amp;'Input Sheet'!J210 &amp; CHAR(10)) &amp; IF('Input Sheet'!K210="","",'Input Sheet'!$K$9&amp;"= " &amp;'Input Sheet'!K210 &amp; CHAR(10)) &amp; IF('Input Sheet'!L210="","",'Input Sheet'!$L$9&amp;"= " &amp;'Input Sheet'!L210 &amp; CHAR(10)) &amp; IF('Input Sheet'!M210="","",'Input Sheet'!$M$9&amp;"= " &amp;'Input Sheet'!M210 &amp; CHAR(10)) &amp; IF('Input Sheet'!N210="","",'Input Sheet'!$N$9&amp;"= " &amp;'Input Sheet'!N210 &amp; CHAR(10)) &amp; IF('Input Sheet'!O210="","",'Input Sheet'!$O$9&amp;"= " &amp;'Input Sheet'!O210 &amp; CHAR(10)) &amp; IF('Input Sheet'!P210="","",'Input Sheet'!$P$9&amp;"= " &amp;'Input Sheet'!P210 &amp; CHAR(10)) &amp; IF('Input Sheet'!Q210="","",'Input Sheet'!$Q$9&amp;"= " &amp;'Input Sheet'!Q210 &amp; CHAR(10)) &amp; IF('Input Sheet'!R210="","",'Input Sheet'!$R$9&amp;"= " &amp;'Input Sheet'!R210 &amp; CHAR(10))</f>
        <v/>
      </c>
      <c r="H13" s="19" t="str">
        <f>IF('Input Sheet'!D211="","",'Input Sheet'!$D$9&amp;"= "&amp;'Input Sheet'!D211 &amp; CHAR(10)) &amp; IF('Input Sheet'!E211="","",'Input Sheet'!$E$9&amp;"= "&amp;'Input Sheet'!E211 &amp; CHAR(10)) &amp; IF('Input Sheet'!F211="","",'Input Sheet'!$F$9&amp;"= " &amp;'Input Sheet'!F211 &amp; CHAR(10)) &amp; IF('Input Sheet'!G211="","",'Input Sheet'!$G$9&amp;"= " &amp;'Input Sheet'!G211 &amp; CHAR(10)) &amp; IF('Input Sheet'!H211="","",'Input Sheet'!$H$9&amp;"= " &amp;'Input Sheet'!H211 &amp; CHAR(10)) &amp; IF('Input Sheet'!I211="","",'Input Sheet'!$I$9&amp;"= " &amp;'Input Sheet'!I211 &amp; CHAR(10)) &amp; IF('Input Sheet'!J211="","",'Input Sheet'!$J$9&amp;"= " &amp;'Input Sheet'!J211 &amp; CHAR(10)) &amp; IF('Input Sheet'!K211="","",'Input Sheet'!$K$9&amp;"= " &amp;'Input Sheet'!K211 &amp; CHAR(10)) &amp; IF('Input Sheet'!L211="","",'Input Sheet'!$L$9&amp;"= " &amp;'Input Sheet'!L211 &amp; CHAR(10)) &amp; IF('Input Sheet'!M211="","",'Input Sheet'!$M$9&amp;"= " &amp;'Input Sheet'!M211 &amp; CHAR(10)) &amp; IF('Input Sheet'!N211="","",'Input Sheet'!$N$9&amp;"= " &amp;'Input Sheet'!N211 &amp; CHAR(10)) &amp; IF('Input Sheet'!O211="","",'Input Sheet'!$O$9&amp;"= " &amp;'Input Sheet'!O211 &amp; CHAR(10)) &amp; IF('Input Sheet'!P211="","",'Input Sheet'!$P$9&amp;"= " &amp;'Input Sheet'!P211 &amp; CHAR(10)) &amp; IF('Input Sheet'!Q211="","",'Input Sheet'!$Q$9&amp;"= " &amp;'Input Sheet'!Q211 &amp; CHAR(10)) &amp; IF('Input Sheet'!R211="","",'Input Sheet'!$R$9&amp;"= " &amp;'Input Sheet'!R211 &amp; CHAR(10))</f>
        <v/>
      </c>
    </row>
    <row r="14" spans="2:8" ht="20.45" customHeight="1" x14ac:dyDescent="0.25">
      <c r="B14" s="90">
        <v>43303</v>
      </c>
      <c r="C14" s="90">
        <v>43304</v>
      </c>
      <c r="D14" s="90">
        <v>43305</v>
      </c>
      <c r="E14" s="90">
        <v>43306</v>
      </c>
      <c r="F14" s="90">
        <v>43307</v>
      </c>
      <c r="G14" s="90">
        <v>43308</v>
      </c>
      <c r="H14" s="90">
        <v>43309</v>
      </c>
    </row>
    <row r="15" spans="2:8" ht="210.75" customHeight="1" x14ac:dyDescent="0.25">
      <c r="B15" s="19" t="str">
        <f>IF('Input Sheet'!D212="","",'Input Sheet'!$D$9&amp;"= "&amp;'Input Sheet'!D212 &amp; CHAR(10)) &amp; IF('Input Sheet'!E212="","",'Input Sheet'!$E$9&amp;"= "&amp;'Input Sheet'!E212 &amp; CHAR(10)) &amp; IF('Input Sheet'!F212="","",'Input Sheet'!$F$9&amp;"= " &amp;'Input Sheet'!F212 &amp; CHAR(10)) &amp; IF('Input Sheet'!G212="","",'Input Sheet'!$G$9&amp;"= " &amp;'Input Sheet'!G212 &amp; CHAR(10)) &amp; IF('Input Sheet'!H212="","",'Input Sheet'!$H$9&amp;"= " &amp;'Input Sheet'!H212 &amp; CHAR(10)) &amp; IF('Input Sheet'!I212="","",'Input Sheet'!$I$9&amp;"= " &amp;'Input Sheet'!I212 &amp; CHAR(10)) &amp; IF('Input Sheet'!J212="","",'Input Sheet'!$J$9&amp;"= " &amp;'Input Sheet'!J212 &amp; CHAR(10)) &amp; IF('Input Sheet'!K212="","",'Input Sheet'!$K$9&amp;"= " &amp;'Input Sheet'!K212 &amp; CHAR(10)) &amp; IF('Input Sheet'!L212="","",'Input Sheet'!$L$9&amp;"= " &amp;'Input Sheet'!L212 &amp; CHAR(10)) &amp; IF('Input Sheet'!M212="","",'Input Sheet'!$M$9&amp;"= " &amp;'Input Sheet'!M212 &amp; CHAR(10)) &amp; IF('Input Sheet'!N212="","",'Input Sheet'!$N$9&amp;"= " &amp;'Input Sheet'!N212 &amp; CHAR(10)) &amp; IF('Input Sheet'!O212="","",'Input Sheet'!$O$9&amp;"= " &amp;'Input Sheet'!O212 &amp; CHAR(10)) &amp; IF('Input Sheet'!P212="","",'Input Sheet'!$P$9&amp;"= " &amp;'Input Sheet'!P212 &amp; CHAR(10)) &amp; IF('Input Sheet'!Q212="","",'Input Sheet'!$Q$9&amp;"= " &amp;'Input Sheet'!Q212 &amp; CHAR(10)) &amp; IF('Input Sheet'!R212="","",'Input Sheet'!$R$9&amp;"= " &amp;'Input Sheet'!R212 &amp; CHAR(10))</f>
        <v/>
      </c>
      <c r="C15" s="19" t="str">
        <f>IF('Input Sheet'!D213="","",'Input Sheet'!$D$9&amp;"= "&amp;'Input Sheet'!D213 &amp; CHAR(10)) &amp; IF('Input Sheet'!E213="","",'Input Sheet'!$E$9&amp;"= "&amp;'Input Sheet'!E213 &amp; CHAR(10)) &amp; IF('Input Sheet'!F213="","",'Input Sheet'!$F$9&amp;"= " &amp;'Input Sheet'!F213 &amp; CHAR(10)) &amp; IF('Input Sheet'!G213="","",'Input Sheet'!$G$9&amp;"= " &amp;'Input Sheet'!G213 &amp; CHAR(10)) &amp; IF('Input Sheet'!H213="","",'Input Sheet'!$H$9&amp;"= " &amp;'Input Sheet'!H213 &amp; CHAR(10)) &amp; IF('Input Sheet'!I213="","",'Input Sheet'!$I$9&amp;"= " &amp;'Input Sheet'!I213 &amp; CHAR(10)) &amp; IF('Input Sheet'!J213="","",'Input Sheet'!$J$9&amp;"= " &amp;'Input Sheet'!J213 &amp; CHAR(10)) &amp; IF('Input Sheet'!K213="","",'Input Sheet'!$K$9&amp;"= " &amp;'Input Sheet'!K213 &amp; CHAR(10)) &amp; IF('Input Sheet'!L213="","",'Input Sheet'!$L$9&amp;"= " &amp;'Input Sheet'!L213 &amp; CHAR(10)) &amp; IF('Input Sheet'!M213="","",'Input Sheet'!$M$9&amp;"= " &amp;'Input Sheet'!M213 &amp; CHAR(10)) &amp; IF('Input Sheet'!N213="","",'Input Sheet'!$N$9&amp;"= " &amp;'Input Sheet'!N213 &amp; CHAR(10)) &amp; IF('Input Sheet'!O213="","",'Input Sheet'!$O$9&amp;"= " &amp;'Input Sheet'!O213 &amp; CHAR(10)) &amp; IF('Input Sheet'!P213="","",'Input Sheet'!$P$9&amp;"= " &amp;'Input Sheet'!P213 &amp; CHAR(10)) &amp; IF('Input Sheet'!Q213="","",'Input Sheet'!$Q$9&amp;"= " &amp;'Input Sheet'!Q213 &amp; CHAR(10)) &amp; IF('Input Sheet'!R213="","",'Input Sheet'!$R$9&amp;"= " &amp;'Input Sheet'!R213 &amp; CHAR(10))</f>
        <v/>
      </c>
      <c r="D15" s="19" t="str">
        <f>IF('Input Sheet'!D214="","",'Input Sheet'!$D$9&amp;"= "&amp;'Input Sheet'!D214 &amp; CHAR(10)) &amp; IF('Input Sheet'!E214="","",'Input Sheet'!$E$9&amp;"= "&amp;'Input Sheet'!E214 &amp; CHAR(10)) &amp; IF('Input Sheet'!F214="","",'Input Sheet'!$F$9&amp;"= " &amp;'Input Sheet'!F214 &amp; CHAR(10)) &amp; IF('Input Sheet'!G214="","",'Input Sheet'!$G$9&amp;"= " &amp;'Input Sheet'!G214 &amp; CHAR(10)) &amp; IF('Input Sheet'!H214="","",'Input Sheet'!$H$9&amp;"= " &amp;'Input Sheet'!H214 &amp; CHAR(10)) &amp; IF('Input Sheet'!I214="","",'Input Sheet'!$I$9&amp;"= " &amp;'Input Sheet'!I214 &amp; CHAR(10)) &amp; IF('Input Sheet'!J214="","",'Input Sheet'!$J$9&amp;"= " &amp;'Input Sheet'!J214 &amp; CHAR(10)) &amp; IF('Input Sheet'!K214="","",'Input Sheet'!$K$9&amp;"= " &amp;'Input Sheet'!K214 &amp; CHAR(10)) &amp; IF('Input Sheet'!L214="","",'Input Sheet'!$L$9&amp;"= " &amp;'Input Sheet'!L214 &amp; CHAR(10)) &amp; IF('Input Sheet'!M214="","",'Input Sheet'!$M$9&amp;"= " &amp;'Input Sheet'!M214 &amp; CHAR(10)) &amp; IF('Input Sheet'!N214="","",'Input Sheet'!$N$9&amp;"= " &amp;'Input Sheet'!N214 &amp; CHAR(10)) &amp; IF('Input Sheet'!O214="","",'Input Sheet'!$O$9&amp;"= " &amp;'Input Sheet'!O214 &amp; CHAR(10)) &amp; IF('Input Sheet'!P214="","",'Input Sheet'!$P$9&amp;"= " &amp;'Input Sheet'!P214 &amp; CHAR(10)) &amp; IF('Input Sheet'!Q214="","",'Input Sheet'!$Q$9&amp;"= " &amp;'Input Sheet'!Q214 &amp; CHAR(10)) &amp; IF('Input Sheet'!R214="","",'Input Sheet'!$R$9&amp;"= " &amp;'Input Sheet'!R214 &amp; CHAR(10))</f>
        <v/>
      </c>
      <c r="E15" s="19" t="str">
        <f>IF('Input Sheet'!D215="","",'Input Sheet'!$D$9&amp;"= "&amp;'Input Sheet'!D215 &amp; CHAR(10)) &amp; IF('Input Sheet'!E215="","",'Input Sheet'!$E$9&amp;"= "&amp;'Input Sheet'!E215 &amp; CHAR(10)) &amp; IF('Input Sheet'!F215="","",'Input Sheet'!$F$9&amp;"= " &amp;'Input Sheet'!F215 &amp; CHAR(10)) &amp; IF('Input Sheet'!G215="","",'Input Sheet'!$G$9&amp;"= " &amp;'Input Sheet'!G215 &amp; CHAR(10)) &amp; IF('Input Sheet'!H215="","",'Input Sheet'!$H$9&amp;"= " &amp;'Input Sheet'!H215 &amp; CHAR(10)) &amp; IF('Input Sheet'!I215="","",'Input Sheet'!$I$9&amp;"= " &amp;'Input Sheet'!I215 &amp; CHAR(10)) &amp; IF('Input Sheet'!J215="","",'Input Sheet'!$J$9&amp;"= " &amp;'Input Sheet'!J215 &amp; CHAR(10)) &amp; IF('Input Sheet'!K215="","",'Input Sheet'!$K$9&amp;"= " &amp;'Input Sheet'!K215 &amp; CHAR(10)) &amp; IF('Input Sheet'!L215="","",'Input Sheet'!$L$9&amp;"= " &amp;'Input Sheet'!L215 &amp; CHAR(10)) &amp; IF('Input Sheet'!M215="","",'Input Sheet'!$M$9&amp;"= " &amp;'Input Sheet'!M215 &amp; CHAR(10)) &amp; IF('Input Sheet'!N215="","",'Input Sheet'!$N$9&amp;"= " &amp;'Input Sheet'!N215 &amp; CHAR(10)) &amp; IF('Input Sheet'!O215="","",'Input Sheet'!$O$9&amp;"= " &amp;'Input Sheet'!O215 &amp; CHAR(10)) &amp; IF('Input Sheet'!P215="","",'Input Sheet'!$P$9&amp;"= " &amp;'Input Sheet'!P215 &amp; CHAR(10)) &amp; IF('Input Sheet'!Q215="","",'Input Sheet'!$Q$9&amp;"= " &amp;'Input Sheet'!Q215 &amp; CHAR(10)) &amp; IF('Input Sheet'!R215="","",'Input Sheet'!$R$9&amp;"= " &amp;'Input Sheet'!R215 &amp; CHAR(10))</f>
        <v/>
      </c>
      <c r="F15" s="19" t="str">
        <f>IF('Input Sheet'!D216="","",'Input Sheet'!$D$9&amp;"= "&amp;'Input Sheet'!D216 &amp; CHAR(10)) &amp; IF('Input Sheet'!E216="","",'Input Sheet'!$E$9&amp;"= "&amp;'Input Sheet'!E216 &amp; CHAR(10)) &amp; IF('Input Sheet'!F216="","",'Input Sheet'!$F$9&amp;"= " &amp;'Input Sheet'!F216 &amp; CHAR(10)) &amp; IF('Input Sheet'!G216="","",'Input Sheet'!$G$9&amp;"= " &amp;'Input Sheet'!G216 &amp; CHAR(10)) &amp; IF('Input Sheet'!H216="","",'Input Sheet'!$H$9&amp;"= " &amp;'Input Sheet'!H216 &amp; CHAR(10)) &amp; IF('Input Sheet'!I216="","",'Input Sheet'!$I$9&amp;"= " &amp;'Input Sheet'!I216 &amp; CHAR(10)) &amp; IF('Input Sheet'!J216="","",'Input Sheet'!$J$9&amp;"= " &amp;'Input Sheet'!J216 &amp; CHAR(10)) &amp; IF('Input Sheet'!K216="","",'Input Sheet'!$K$9&amp;"= " &amp;'Input Sheet'!K216 &amp; CHAR(10)) &amp; IF('Input Sheet'!L216="","",'Input Sheet'!$L$9&amp;"= " &amp;'Input Sheet'!L216 &amp; CHAR(10)) &amp; IF('Input Sheet'!M216="","",'Input Sheet'!$M$9&amp;"= " &amp;'Input Sheet'!M216 &amp; CHAR(10)) &amp; IF('Input Sheet'!N216="","",'Input Sheet'!$N$9&amp;"= " &amp;'Input Sheet'!N216 &amp; CHAR(10)) &amp; IF('Input Sheet'!O216="","",'Input Sheet'!$O$9&amp;"= " &amp;'Input Sheet'!O216 &amp; CHAR(10)) &amp; IF('Input Sheet'!P216="","",'Input Sheet'!$P$9&amp;"= " &amp;'Input Sheet'!P216 &amp; CHAR(10)) &amp; IF('Input Sheet'!Q216="","",'Input Sheet'!$Q$9&amp;"= " &amp;'Input Sheet'!Q216 &amp; CHAR(10)) &amp; IF('Input Sheet'!R216="","",'Input Sheet'!$R$9&amp;"= " &amp;'Input Sheet'!R216 &amp; CHAR(10))</f>
        <v/>
      </c>
      <c r="G15" s="19" t="str">
        <f>IF('Input Sheet'!D217="","",'Input Sheet'!$D$9&amp;"= "&amp;'Input Sheet'!D217 &amp; CHAR(10)) &amp; IF('Input Sheet'!E217="","",'Input Sheet'!$E$9&amp;"= "&amp;'Input Sheet'!E217 &amp; CHAR(10)) &amp; IF('Input Sheet'!F217="","",'Input Sheet'!$F$9&amp;"= " &amp;'Input Sheet'!F217 &amp; CHAR(10)) &amp; IF('Input Sheet'!G217="","",'Input Sheet'!$G$9&amp;"= " &amp;'Input Sheet'!G217 &amp; CHAR(10)) &amp; IF('Input Sheet'!H217="","",'Input Sheet'!$H$9&amp;"= " &amp;'Input Sheet'!H217 &amp; CHAR(10)) &amp; IF('Input Sheet'!I217="","",'Input Sheet'!$I$9&amp;"= " &amp;'Input Sheet'!I217 &amp; CHAR(10)) &amp; IF('Input Sheet'!J217="","",'Input Sheet'!$J$9&amp;"= " &amp;'Input Sheet'!J217 &amp; CHAR(10)) &amp; IF('Input Sheet'!K217="","",'Input Sheet'!$K$9&amp;"= " &amp;'Input Sheet'!K217 &amp; CHAR(10)) &amp; IF('Input Sheet'!L217="","",'Input Sheet'!$L$9&amp;"= " &amp;'Input Sheet'!L217 &amp; CHAR(10)) &amp; IF('Input Sheet'!M217="","",'Input Sheet'!$M$9&amp;"= " &amp;'Input Sheet'!M217 &amp; CHAR(10)) &amp; IF('Input Sheet'!N217="","",'Input Sheet'!$N$9&amp;"= " &amp;'Input Sheet'!N217 &amp; CHAR(10)) &amp; IF('Input Sheet'!O217="","",'Input Sheet'!$O$9&amp;"= " &amp;'Input Sheet'!O217 &amp; CHAR(10)) &amp; IF('Input Sheet'!P217="","",'Input Sheet'!$P$9&amp;"= " &amp;'Input Sheet'!P217 &amp; CHAR(10)) &amp; IF('Input Sheet'!Q217="","",'Input Sheet'!$Q$9&amp;"= " &amp;'Input Sheet'!Q217 &amp; CHAR(10)) &amp; IF('Input Sheet'!R217="","",'Input Sheet'!$R$9&amp;"= " &amp;'Input Sheet'!R217 &amp; CHAR(10))</f>
        <v/>
      </c>
      <c r="H15" s="19" t="str">
        <f>IF('Input Sheet'!D218="","",'Input Sheet'!$D$9&amp;"= "&amp;'Input Sheet'!D218 &amp; CHAR(10)) &amp; IF('Input Sheet'!E218="","",'Input Sheet'!$E$9&amp;"= "&amp;'Input Sheet'!E218 &amp; CHAR(10)) &amp; IF('Input Sheet'!F218="","",'Input Sheet'!$F$9&amp;"= " &amp;'Input Sheet'!F218 &amp; CHAR(10)) &amp; IF('Input Sheet'!G218="","",'Input Sheet'!$G$9&amp;"= " &amp;'Input Sheet'!G218 &amp; CHAR(10)) &amp; IF('Input Sheet'!H218="","",'Input Sheet'!$H$9&amp;"= " &amp;'Input Sheet'!H218 &amp; CHAR(10)) &amp; IF('Input Sheet'!I218="","",'Input Sheet'!$I$9&amp;"= " &amp;'Input Sheet'!I218 &amp; CHAR(10)) &amp; IF('Input Sheet'!J218="","",'Input Sheet'!$J$9&amp;"= " &amp;'Input Sheet'!J218 &amp; CHAR(10)) &amp; IF('Input Sheet'!K218="","",'Input Sheet'!$K$9&amp;"= " &amp;'Input Sheet'!K218 &amp; CHAR(10)) &amp; IF('Input Sheet'!L218="","",'Input Sheet'!$L$9&amp;"= " &amp;'Input Sheet'!L218 &amp; CHAR(10)) &amp; IF('Input Sheet'!M218="","",'Input Sheet'!$M$9&amp;"= " &amp;'Input Sheet'!M218 &amp; CHAR(10)) &amp; IF('Input Sheet'!N218="","",'Input Sheet'!$N$9&amp;"= " &amp;'Input Sheet'!N218 &amp; CHAR(10)) &amp; IF('Input Sheet'!O218="","",'Input Sheet'!$O$9&amp;"= " &amp;'Input Sheet'!O218 &amp; CHAR(10)) &amp; IF('Input Sheet'!P218="","",'Input Sheet'!$P$9&amp;"= " &amp;'Input Sheet'!P218 &amp; CHAR(10)) &amp; IF('Input Sheet'!Q218="","",'Input Sheet'!$Q$9&amp;"= " &amp;'Input Sheet'!Q218 &amp; CHAR(10)) &amp; IF('Input Sheet'!R218="","",'Input Sheet'!$R$9&amp;"= " &amp;'Input Sheet'!R218 &amp; CHAR(10))</f>
        <v/>
      </c>
    </row>
    <row r="16" spans="2:8" ht="20.45" customHeight="1" x14ac:dyDescent="0.25">
      <c r="B16" s="90">
        <v>43310</v>
      </c>
      <c r="C16" s="90">
        <v>43311</v>
      </c>
      <c r="D16" s="90">
        <v>43312</v>
      </c>
      <c r="E16" s="91">
        <v>43313</v>
      </c>
      <c r="F16" s="91">
        <v>43314</v>
      </c>
      <c r="G16" s="91">
        <v>43315</v>
      </c>
      <c r="H16" s="91">
        <v>43316</v>
      </c>
    </row>
    <row r="17" spans="2:8" ht="210.75" customHeight="1" x14ac:dyDescent="0.25">
      <c r="B17" s="19" t="str">
        <f>IF('Input Sheet'!D219="","",'Input Sheet'!$D$9&amp;"= "&amp;'Input Sheet'!D219 &amp; CHAR(10)) &amp; IF('Input Sheet'!E219="","",'Input Sheet'!$E$9&amp;"= "&amp;'Input Sheet'!E219 &amp; CHAR(10)) &amp; IF('Input Sheet'!F219="","",'Input Sheet'!$F$9&amp;"= " &amp;'Input Sheet'!F219 &amp; CHAR(10)) &amp; IF('Input Sheet'!G219="","",'Input Sheet'!$G$9&amp;"= " &amp;'Input Sheet'!G219 &amp; CHAR(10)) &amp; IF('Input Sheet'!H219="","",'Input Sheet'!$H$9&amp;"= " &amp;'Input Sheet'!H219 &amp; CHAR(10)) &amp; IF('Input Sheet'!I219="","",'Input Sheet'!$I$9&amp;"= " &amp;'Input Sheet'!I219 &amp; CHAR(10)) &amp; IF('Input Sheet'!J219="","",'Input Sheet'!$J$9&amp;"= " &amp;'Input Sheet'!J219 &amp; CHAR(10)) &amp; IF('Input Sheet'!K219="","",'Input Sheet'!$K$9&amp;"= " &amp;'Input Sheet'!K219 &amp; CHAR(10)) &amp; IF('Input Sheet'!L219="","",'Input Sheet'!$L$9&amp;"= " &amp;'Input Sheet'!L219 &amp; CHAR(10)) &amp; IF('Input Sheet'!M219="","",'Input Sheet'!$M$9&amp;"= " &amp;'Input Sheet'!M219 &amp; CHAR(10)) &amp; IF('Input Sheet'!N219="","",'Input Sheet'!$N$9&amp;"= " &amp;'Input Sheet'!N219 &amp; CHAR(10)) &amp; IF('Input Sheet'!O219="","",'Input Sheet'!$O$9&amp;"= " &amp;'Input Sheet'!O219 &amp; CHAR(10)) &amp; IF('Input Sheet'!P219="","",'Input Sheet'!$P$9&amp;"= " &amp;'Input Sheet'!P219 &amp; CHAR(10)) &amp; IF('Input Sheet'!Q219="","",'Input Sheet'!$Q$9&amp;"= " &amp;'Input Sheet'!Q219 &amp; CHAR(10)) &amp; IF('Input Sheet'!R219="","",'Input Sheet'!$R$9&amp;"= " &amp;'Input Sheet'!R219 &amp; CHAR(10))</f>
        <v/>
      </c>
      <c r="C17" s="19" t="str">
        <f>IF('Input Sheet'!D220="","",'Input Sheet'!$D$9&amp;"= "&amp;'Input Sheet'!D220 &amp; CHAR(10)) &amp; IF('Input Sheet'!E220="","",'Input Sheet'!$E$9&amp;"= "&amp;'Input Sheet'!E220 &amp; CHAR(10)) &amp; IF('Input Sheet'!F220="","",'Input Sheet'!$F$9&amp;"= " &amp;'Input Sheet'!F220 &amp; CHAR(10)) &amp; IF('Input Sheet'!G220="","",'Input Sheet'!$G$9&amp;"= " &amp;'Input Sheet'!G220 &amp; CHAR(10)) &amp; IF('Input Sheet'!H220="","",'Input Sheet'!$H$9&amp;"= " &amp;'Input Sheet'!H220 &amp; CHAR(10)) &amp; IF('Input Sheet'!I220="","",'Input Sheet'!$I$9&amp;"= " &amp;'Input Sheet'!I220 &amp; CHAR(10)) &amp; IF('Input Sheet'!J220="","",'Input Sheet'!$J$9&amp;"= " &amp;'Input Sheet'!J220 &amp; CHAR(10)) &amp; IF('Input Sheet'!K220="","",'Input Sheet'!$K$9&amp;"= " &amp;'Input Sheet'!K220 &amp; CHAR(10)) &amp; IF('Input Sheet'!L220="","",'Input Sheet'!$L$9&amp;"= " &amp;'Input Sheet'!L220 &amp; CHAR(10)) &amp; IF('Input Sheet'!M220="","",'Input Sheet'!$M$9&amp;"= " &amp;'Input Sheet'!M220 &amp; CHAR(10)) &amp; IF('Input Sheet'!N220="","",'Input Sheet'!$N$9&amp;"= " &amp;'Input Sheet'!N220 &amp; CHAR(10)) &amp; IF('Input Sheet'!O220="","",'Input Sheet'!$O$9&amp;"= " &amp;'Input Sheet'!O220 &amp; CHAR(10)) &amp; IF('Input Sheet'!P220="","",'Input Sheet'!$P$9&amp;"= " &amp;'Input Sheet'!P220 &amp; CHAR(10)) &amp; IF('Input Sheet'!Q220="","",'Input Sheet'!$Q$9&amp;"= " &amp;'Input Sheet'!Q220 &amp; CHAR(10)) &amp; IF('Input Sheet'!R220="","",'Input Sheet'!$R$9&amp;"= " &amp;'Input Sheet'!R220 &amp; CHAR(10))</f>
        <v/>
      </c>
      <c r="D17" s="19" t="str">
        <f>IF('Input Sheet'!D221="","",'Input Sheet'!$D$9&amp;"= "&amp;'Input Sheet'!D221 &amp; CHAR(10)) &amp; IF('Input Sheet'!E221="","",'Input Sheet'!$E$9&amp;"= "&amp;'Input Sheet'!E221 &amp; CHAR(10)) &amp; IF('Input Sheet'!F221="","",'Input Sheet'!$F$9&amp;"= " &amp;'Input Sheet'!F221 &amp; CHAR(10)) &amp; IF('Input Sheet'!G221="","",'Input Sheet'!$G$9&amp;"= " &amp;'Input Sheet'!G221 &amp; CHAR(10)) &amp; IF('Input Sheet'!H221="","",'Input Sheet'!$H$9&amp;"= " &amp;'Input Sheet'!H221 &amp; CHAR(10)) &amp; IF('Input Sheet'!I221="","",'Input Sheet'!$I$9&amp;"= " &amp;'Input Sheet'!I221 &amp; CHAR(10)) &amp; IF('Input Sheet'!J221="","",'Input Sheet'!$J$9&amp;"= " &amp;'Input Sheet'!J221 &amp; CHAR(10)) &amp; IF('Input Sheet'!K221="","",'Input Sheet'!$K$9&amp;"= " &amp;'Input Sheet'!K221 &amp; CHAR(10)) &amp; IF('Input Sheet'!L221="","",'Input Sheet'!$L$9&amp;"= " &amp;'Input Sheet'!L221 &amp; CHAR(10)) &amp; IF('Input Sheet'!M221="","",'Input Sheet'!$M$9&amp;"= " &amp;'Input Sheet'!M221 &amp; CHAR(10)) &amp; IF('Input Sheet'!N221="","",'Input Sheet'!$N$9&amp;"= " &amp;'Input Sheet'!N221 &amp; CHAR(10)) &amp; IF('Input Sheet'!O221="","",'Input Sheet'!$O$9&amp;"= " &amp;'Input Sheet'!O221 &amp; CHAR(10)) &amp; IF('Input Sheet'!P221="","",'Input Sheet'!$P$9&amp;"= " &amp;'Input Sheet'!P221 &amp; CHAR(10)) &amp; IF('Input Sheet'!Q221="","",'Input Sheet'!$Q$9&amp;"= " &amp;'Input Sheet'!Q221 &amp; CHAR(10)) &amp; IF('Input Sheet'!R221="","",'Input Sheet'!$R$9&amp;"= " &amp;'Input Sheet'!R221 &amp; CHAR(10))</f>
        <v/>
      </c>
      <c r="E17" s="19" t="str">
        <f>IF('Input Sheet'!D222="","",'Input Sheet'!$D$9&amp;"= "&amp;'Input Sheet'!D222 &amp; CHAR(10)) &amp; IF('Input Sheet'!E222="","",'Input Sheet'!$E$9&amp;"= "&amp;'Input Sheet'!E222 &amp; CHAR(10)) &amp; IF('Input Sheet'!F222="","",'Input Sheet'!$F$9&amp;"= " &amp;'Input Sheet'!F222 &amp; CHAR(10)) &amp; IF('Input Sheet'!G222="","",'Input Sheet'!$G$9&amp;"= " &amp;'Input Sheet'!G222 &amp; CHAR(10)) &amp; IF('Input Sheet'!H222="","",'Input Sheet'!$H$9&amp;"= " &amp;'Input Sheet'!H222 &amp; CHAR(10)) &amp; IF('Input Sheet'!I222="","",'Input Sheet'!$I$9&amp;"= " &amp;'Input Sheet'!I222 &amp; CHAR(10)) &amp; IF('Input Sheet'!J222="","",'Input Sheet'!$J$9&amp;"= " &amp;'Input Sheet'!J222 &amp; CHAR(10)) &amp; IF('Input Sheet'!K222="","",'Input Sheet'!$K$9&amp;"= " &amp;'Input Sheet'!K222 &amp; CHAR(10)) &amp; IF('Input Sheet'!L222="","",'Input Sheet'!$L$9&amp;"= " &amp;'Input Sheet'!L222 &amp; CHAR(10)) &amp; IF('Input Sheet'!M222="","",'Input Sheet'!$M$9&amp;"= " &amp;'Input Sheet'!M222 &amp; CHAR(10)) &amp; IF('Input Sheet'!N222="","",'Input Sheet'!$N$9&amp;"= " &amp;'Input Sheet'!N222 &amp; CHAR(10)) &amp; IF('Input Sheet'!O222="","",'Input Sheet'!$O$9&amp;"= " &amp;'Input Sheet'!O222 &amp; CHAR(10)) &amp; IF('Input Sheet'!P222="","",'Input Sheet'!$P$9&amp;"= " &amp;'Input Sheet'!P222 &amp; CHAR(10)) &amp; IF('Input Sheet'!Q222="","",'Input Sheet'!$Q$9&amp;"= " &amp;'Input Sheet'!Q222 &amp; CHAR(10)) &amp; IF('Input Sheet'!R222="","",'Input Sheet'!$R$9&amp;"= " &amp;'Input Sheet'!R222 &amp; CHAR(10))</f>
        <v/>
      </c>
      <c r="F17" s="19" t="str">
        <f>IF('Input Sheet'!D223="","",'Input Sheet'!$D$9&amp;"= "&amp;'Input Sheet'!D223 &amp; CHAR(10)) &amp; IF('Input Sheet'!E223="","",'Input Sheet'!$E$9&amp;"= "&amp;'Input Sheet'!E223 &amp; CHAR(10)) &amp; IF('Input Sheet'!F223="","",'Input Sheet'!$F$9&amp;"= " &amp;'Input Sheet'!F223 &amp; CHAR(10)) &amp; IF('Input Sheet'!G223="","",'Input Sheet'!$G$9&amp;"= " &amp;'Input Sheet'!G223 &amp; CHAR(10)) &amp; IF('Input Sheet'!H223="","",'Input Sheet'!$H$9&amp;"= " &amp;'Input Sheet'!H223 &amp; CHAR(10)) &amp; IF('Input Sheet'!I223="","",'Input Sheet'!$I$9&amp;"= " &amp;'Input Sheet'!I223 &amp; CHAR(10)) &amp; IF('Input Sheet'!J223="","",'Input Sheet'!$J$9&amp;"= " &amp;'Input Sheet'!J223 &amp; CHAR(10)) &amp; IF('Input Sheet'!K223="","",'Input Sheet'!$K$9&amp;"= " &amp;'Input Sheet'!K223 &amp; CHAR(10)) &amp; IF('Input Sheet'!L223="","",'Input Sheet'!$L$9&amp;"= " &amp;'Input Sheet'!L223 &amp; CHAR(10)) &amp; IF('Input Sheet'!M223="","",'Input Sheet'!$M$9&amp;"= " &amp;'Input Sheet'!M223 &amp; CHAR(10)) &amp; IF('Input Sheet'!N223="","",'Input Sheet'!$N$9&amp;"= " &amp;'Input Sheet'!N223 &amp; CHAR(10)) &amp; IF('Input Sheet'!O223="","",'Input Sheet'!$O$9&amp;"= " &amp;'Input Sheet'!O223 &amp; CHAR(10)) &amp; IF('Input Sheet'!P223="","",'Input Sheet'!$P$9&amp;"= " &amp;'Input Sheet'!P223 &amp; CHAR(10)) &amp; IF('Input Sheet'!Q223="","",'Input Sheet'!$Q$9&amp;"= " &amp;'Input Sheet'!Q223 &amp; CHAR(10)) &amp; IF('Input Sheet'!R223="","",'Input Sheet'!$R$9&amp;"= " &amp;'Input Sheet'!R223 &amp; CHAR(10))</f>
        <v/>
      </c>
      <c r="G17" s="19" t="str">
        <f>IF('Input Sheet'!D224="","",'Input Sheet'!$D$9&amp;"= "&amp;'Input Sheet'!D224 &amp; CHAR(10)) &amp; IF('Input Sheet'!E224="","",'Input Sheet'!$E$9&amp;"= "&amp;'Input Sheet'!E224 &amp; CHAR(10)) &amp; IF('Input Sheet'!F224="","",'Input Sheet'!$F$9&amp;"= " &amp;'Input Sheet'!F224 &amp; CHAR(10)) &amp; IF('Input Sheet'!G224="","",'Input Sheet'!$G$9&amp;"= " &amp;'Input Sheet'!G224 &amp; CHAR(10)) &amp; IF('Input Sheet'!H224="","",'Input Sheet'!$H$9&amp;"= " &amp;'Input Sheet'!H224 &amp; CHAR(10)) &amp; IF('Input Sheet'!I224="","",'Input Sheet'!$I$9&amp;"= " &amp;'Input Sheet'!I224 &amp; CHAR(10)) &amp; IF('Input Sheet'!J224="","",'Input Sheet'!$J$9&amp;"= " &amp;'Input Sheet'!J224 &amp; CHAR(10)) &amp; IF('Input Sheet'!K224="","",'Input Sheet'!$K$9&amp;"= " &amp;'Input Sheet'!K224 &amp; CHAR(10)) &amp; IF('Input Sheet'!L224="","",'Input Sheet'!$L$9&amp;"= " &amp;'Input Sheet'!L224 &amp; CHAR(10)) &amp; IF('Input Sheet'!M224="","",'Input Sheet'!$M$9&amp;"= " &amp;'Input Sheet'!M224 &amp; CHAR(10)) &amp; IF('Input Sheet'!N224="","",'Input Sheet'!$N$9&amp;"= " &amp;'Input Sheet'!N224 &amp; CHAR(10)) &amp; IF('Input Sheet'!O224="","",'Input Sheet'!$O$9&amp;"= " &amp;'Input Sheet'!O224 &amp; CHAR(10)) &amp; IF('Input Sheet'!P224="","",'Input Sheet'!$P$9&amp;"= " &amp;'Input Sheet'!P224 &amp; CHAR(10)) &amp; IF('Input Sheet'!Q224="","",'Input Sheet'!$Q$9&amp;"= " &amp;'Input Sheet'!Q224 &amp; CHAR(10)) &amp; IF('Input Sheet'!R224="","",'Input Sheet'!$R$9&amp;"= " &amp;'Input Sheet'!R224 &amp; CHAR(10))</f>
        <v/>
      </c>
      <c r="H17" s="19" t="str">
        <f>IF('Input Sheet'!D225="","",'Input Sheet'!$D$9&amp;"= "&amp;'Input Sheet'!D225 &amp; CHAR(10)) &amp; IF('Input Sheet'!E225="","",'Input Sheet'!$E$9&amp;"= "&amp;'Input Sheet'!E225 &amp; CHAR(10)) &amp; IF('Input Sheet'!F225="","",'Input Sheet'!$F$9&amp;"= " &amp;'Input Sheet'!F225 &amp; CHAR(10)) &amp; IF('Input Sheet'!G225="","",'Input Sheet'!$G$9&amp;"= " &amp;'Input Sheet'!G225 &amp; CHAR(10)) &amp; IF('Input Sheet'!H225="","",'Input Sheet'!$H$9&amp;"= " &amp;'Input Sheet'!H225 &amp; CHAR(10)) &amp; IF('Input Sheet'!I225="","",'Input Sheet'!$I$9&amp;"= " &amp;'Input Sheet'!I225 &amp; CHAR(10)) &amp; IF('Input Sheet'!J225="","",'Input Sheet'!$J$9&amp;"= " &amp;'Input Sheet'!J225 &amp; CHAR(10)) &amp; IF('Input Sheet'!K225="","",'Input Sheet'!$K$9&amp;"= " &amp;'Input Sheet'!K225 &amp; CHAR(10)) &amp; IF('Input Sheet'!L225="","",'Input Sheet'!$L$9&amp;"= " &amp;'Input Sheet'!L225 &amp; CHAR(10)) &amp; IF('Input Sheet'!M225="","",'Input Sheet'!$M$9&amp;"= " &amp;'Input Sheet'!M225 &amp; CHAR(10)) &amp; IF('Input Sheet'!N225="","",'Input Sheet'!$N$9&amp;"= " &amp;'Input Sheet'!N225 &amp; CHAR(10)) &amp; IF('Input Sheet'!O225="","",'Input Sheet'!$O$9&amp;"= " &amp;'Input Sheet'!O225 &amp; CHAR(10)) &amp; IF('Input Sheet'!P225="","",'Input Sheet'!$P$9&amp;"= " &amp;'Input Sheet'!P225 &amp; CHAR(10)) &amp; IF('Input Sheet'!Q225="","",'Input Sheet'!$Q$9&amp;"= " &amp;'Input Sheet'!Q225 &amp; CHAR(10)) &amp; IF('Input Sheet'!R225="","",'Input Sheet'!$R$9&amp;"= " &amp;'Input Sheet'!R225 &amp; CHAR(10))</f>
        <v/>
      </c>
    </row>
    <row r="18" spans="2:8" ht="16.899999999999999" customHeight="1" x14ac:dyDescent="0.25"/>
    <row r="19" spans="2:8" ht="210.75" customHeight="1" x14ac:dyDescent="0.25"/>
    <row r="27" spans="2:8" ht="15" x14ac:dyDescent="0.25">
      <c r="B27" s="6"/>
    </row>
    <row r="28" spans="2:8" ht="15" x14ac:dyDescent="0.25">
      <c r="B28" s="7"/>
    </row>
  </sheetData>
  <sheetProtection algorithmName="SHA-512" hashValue="p3yzchNK59R+wwms/5aiGSrRT6UdylVaKtAIovh/6ZU0Iv9Od5177mjkXLOXYe+5ZQfTGA7Wfx1ZnZZqMCOU0Q==" saltValue="0q6XfoVVPhUQhJ7uCFztVg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28"/>
  <sheetViews>
    <sheetView showGridLines="0" zoomScale="80" zoomScaleNormal="80" workbookViewId="0">
      <selection activeCell="F5" sqref="F5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15.2851562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101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1">
        <v>42945</v>
      </c>
      <c r="C8" s="91">
        <v>42946</v>
      </c>
      <c r="D8" s="91">
        <v>42947</v>
      </c>
      <c r="E8" s="90">
        <v>42948</v>
      </c>
      <c r="F8" s="90">
        <v>42949</v>
      </c>
      <c r="G8" s="90">
        <v>42950</v>
      </c>
      <c r="H8" s="90">
        <v>42951</v>
      </c>
    </row>
    <row r="9" spans="2:8" ht="210.75" customHeight="1" x14ac:dyDescent="0.25">
      <c r="B9" s="19" t="str">
        <f>IF('Input Sheet'!D219="","",'Input Sheet'!$D$9&amp;"= "&amp;'Input Sheet'!D219 &amp; CHAR(10)) &amp; IF('Input Sheet'!E219="","",'Input Sheet'!$E$9&amp;"= "&amp;'Input Sheet'!E219 &amp; CHAR(10)) &amp; IF('Input Sheet'!F219="","",'Input Sheet'!$F$9&amp;"= " &amp;'Input Sheet'!F219 &amp; CHAR(10)) &amp; IF('Input Sheet'!G219="","",'Input Sheet'!$G$9&amp;"= " &amp;'Input Sheet'!G219 &amp; CHAR(10)) &amp; IF('Input Sheet'!H219="","",'Input Sheet'!$H$9&amp;"= " &amp;'Input Sheet'!H219 &amp; CHAR(10)) &amp; IF('Input Sheet'!I219="","",'Input Sheet'!$I$9&amp;"= " &amp;'Input Sheet'!I219 &amp; CHAR(10)) &amp; IF('Input Sheet'!J219="","",'Input Sheet'!$J$9&amp;"= " &amp;'Input Sheet'!J219 &amp; CHAR(10)) &amp; IF('Input Sheet'!K219="","",'Input Sheet'!$K$9&amp;"= " &amp;'Input Sheet'!K219 &amp; CHAR(10)) &amp; IF('Input Sheet'!L219="","",'Input Sheet'!$L$9&amp;"= " &amp;'Input Sheet'!L219 &amp; CHAR(10)) &amp; IF('Input Sheet'!M219="","",'Input Sheet'!$M$9&amp;"= " &amp;'Input Sheet'!M219 &amp; CHAR(10)) &amp; IF('Input Sheet'!N219="","",'Input Sheet'!$N$9&amp;"= " &amp;'Input Sheet'!N219 &amp; CHAR(10)) &amp; IF('Input Sheet'!O219="","",'Input Sheet'!$O$9&amp;"= " &amp;'Input Sheet'!O219 &amp; CHAR(10)) &amp; IF('Input Sheet'!P219="","",'Input Sheet'!$P$9&amp;"= " &amp;'Input Sheet'!P219 &amp; CHAR(10)) &amp; IF('Input Sheet'!Q219="","",'Input Sheet'!$Q$9&amp;"= " &amp;'Input Sheet'!Q219 &amp; CHAR(10)) &amp; IF('Input Sheet'!R219="","",'Input Sheet'!$R$9&amp;"= " &amp;'Input Sheet'!R219 &amp; CHAR(10))</f>
        <v/>
      </c>
      <c r="C9" s="19" t="str">
        <f>IF('Input Sheet'!D220="","",'Input Sheet'!$D$9&amp;"= "&amp;'Input Sheet'!D220 &amp; CHAR(10)) &amp; IF('Input Sheet'!E220="","",'Input Sheet'!$E$9&amp;"= "&amp;'Input Sheet'!E220 &amp; CHAR(10)) &amp; IF('Input Sheet'!F220="","",'Input Sheet'!$F$9&amp;"= " &amp;'Input Sheet'!F220 &amp; CHAR(10)) &amp; IF('Input Sheet'!G220="","",'Input Sheet'!$G$9&amp;"= " &amp;'Input Sheet'!G220 &amp; CHAR(10)) &amp; IF('Input Sheet'!H220="","",'Input Sheet'!$H$9&amp;"= " &amp;'Input Sheet'!H220 &amp; CHAR(10)) &amp; IF('Input Sheet'!I220="","",'Input Sheet'!$I$9&amp;"= " &amp;'Input Sheet'!I220 &amp; CHAR(10)) &amp; IF('Input Sheet'!J220="","",'Input Sheet'!$J$9&amp;"= " &amp;'Input Sheet'!J220 &amp; CHAR(10)) &amp; IF('Input Sheet'!K220="","",'Input Sheet'!$K$9&amp;"= " &amp;'Input Sheet'!K220 &amp; CHAR(10)) &amp; IF('Input Sheet'!L220="","",'Input Sheet'!$L$9&amp;"= " &amp;'Input Sheet'!L220 &amp; CHAR(10)) &amp; IF('Input Sheet'!M220="","",'Input Sheet'!$M$9&amp;"= " &amp;'Input Sheet'!M220 &amp; CHAR(10)) &amp; IF('Input Sheet'!N220="","",'Input Sheet'!$N$9&amp;"= " &amp;'Input Sheet'!N220 &amp; CHAR(10)) &amp; IF('Input Sheet'!O220="","",'Input Sheet'!$O$9&amp;"= " &amp;'Input Sheet'!O220 &amp; CHAR(10)) &amp; IF('Input Sheet'!P220="","",'Input Sheet'!$P$9&amp;"= " &amp;'Input Sheet'!P220 &amp; CHAR(10)) &amp; IF('Input Sheet'!Q220="","",'Input Sheet'!$Q$9&amp;"= " &amp;'Input Sheet'!Q220 &amp; CHAR(10)) &amp; IF('Input Sheet'!R220="","",'Input Sheet'!$R$9&amp;"= " &amp;'Input Sheet'!R220 &amp; CHAR(10))</f>
        <v/>
      </c>
      <c r="D9" s="19" t="str">
        <f>IF('Input Sheet'!D221="","",'Input Sheet'!$D$9&amp;"= "&amp;'Input Sheet'!D221 &amp; CHAR(10)) &amp; IF('Input Sheet'!E221="","",'Input Sheet'!$E$9&amp;"= "&amp;'Input Sheet'!E221 &amp; CHAR(10)) &amp; IF('Input Sheet'!F221="","",'Input Sheet'!$F$9&amp;"= " &amp;'Input Sheet'!F221 &amp; CHAR(10)) &amp; IF('Input Sheet'!G221="","",'Input Sheet'!$G$9&amp;"= " &amp;'Input Sheet'!G221 &amp; CHAR(10)) &amp; IF('Input Sheet'!H221="","",'Input Sheet'!$H$9&amp;"= " &amp;'Input Sheet'!H221 &amp; CHAR(10)) &amp; IF('Input Sheet'!I221="","",'Input Sheet'!$I$9&amp;"= " &amp;'Input Sheet'!I221 &amp; CHAR(10)) &amp; IF('Input Sheet'!J221="","",'Input Sheet'!$J$9&amp;"= " &amp;'Input Sheet'!J221 &amp; CHAR(10)) &amp; IF('Input Sheet'!K221="","",'Input Sheet'!$K$9&amp;"= " &amp;'Input Sheet'!K221 &amp; CHAR(10)) &amp; IF('Input Sheet'!L221="","",'Input Sheet'!$L$9&amp;"= " &amp;'Input Sheet'!L221 &amp; CHAR(10)) &amp; IF('Input Sheet'!M221="","",'Input Sheet'!$M$9&amp;"= " &amp;'Input Sheet'!M221 &amp; CHAR(10)) &amp; IF('Input Sheet'!N221="","",'Input Sheet'!$N$9&amp;"= " &amp;'Input Sheet'!N221 &amp; CHAR(10)) &amp; IF('Input Sheet'!O221="","",'Input Sheet'!$O$9&amp;"= " &amp;'Input Sheet'!O221 &amp; CHAR(10)) &amp; IF('Input Sheet'!P221="","",'Input Sheet'!$P$9&amp;"= " &amp;'Input Sheet'!P221 &amp; CHAR(10)) &amp; IF('Input Sheet'!Q221="","",'Input Sheet'!$Q$9&amp;"= " &amp;'Input Sheet'!Q221 &amp; CHAR(10)) &amp; IF('Input Sheet'!R221="","",'Input Sheet'!$R$9&amp;"= " &amp;'Input Sheet'!R221 &amp; CHAR(10))</f>
        <v/>
      </c>
      <c r="E9" s="19" t="str">
        <f>IF('Input Sheet'!D222="","",'Input Sheet'!$D$9&amp;"= "&amp;'Input Sheet'!D222 &amp; CHAR(10)) &amp; IF('Input Sheet'!E222="","",'Input Sheet'!$E$9&amp;"= "&amp;'Input Sheet'!E222 &amp; CHAR(10)) &amp; IF('Input Sheet'!F222="","",'Input Sheet'!$F$9&amp;"= " &amp;'Input Sheet'!F222 &amp; CHAR(10)) &amp; IF('Input Sheet'!G222="","",'Input Sheet'!$G$9&amp;"= " &amp;'Input Sheet'!G222 &amp; CHAR(10)) &amp; IF('Input Sheet'!H222="","",'Input Sheet'!$H$9&amp;"= " &amp;'Input Sheet'!H222 &amp; CHAR(10)) &amp; IF('Input Sheet'!I222="","",'Input Sheet'!$I$9&amp;"= " &amp;'Input Sheet'!I222 &amp; CHAR(10)) &amp; IF('Input Sheet'!J222="","",'Input Sheet'!$J$9&amp;"= " &amp;'Input Sheet'!J222 &amp; CHAR(10)) &amp; IF('Input Sheet'!K222="","",'Input Sheet'!$K$9&amp;"= " &amp;'Input Sheet'!K222 &amp; CHAR(10)) &amp; IF('Input Sheet'!L222="","",'Input Sheet'!$L$9&amp;"= " &amp;'Input Sheet'!L222 &amp; CHAR(10)) &amp; IF('Input Sheet'!M222="","",'Input Sheet'!$M$9&amp;"= " &amp;'Input Sheet'!M222 &amp; CHAR(10)) &amp; IF('Input Sheet'!N222="","",'Input Sheet'!$N$9&amp;"= " &amp;'Input Sheet'!N222 &amp; CHAR(10)) &amp; IF('Input Sheet'!O222="","",'Input Sheet'!$O$9&amp;"= " &amp;'Input Sheet'!O222 &amp; CHAR(10)) &amp; IF('Input Sheet'!P222="","",'Input Sheet'!$P$9&amp;"= " &amp;'Input Sheet'!P222 &amp; CHAR(10)) &amp; IF('Input Sheet'!Q222="","",'Input Sheet'!$Q$9&amp;"= " &amp;'Input Sheet'!Q222 &amp; CHAR(10)) &amp; IF('Input Sheet'!R222="","",'Input Sheet'!$R$9&amp;"= " &amp;'Input Sheet'!R222 &amp; CHAR(10))</f>
        <v/>
      </c>
      <c r="F9" s="19" t="str">
        <f>IF('Input Sheet'!D223="","",'Input Sheet'!$D$9&amp;"= "&amp;'Input Sheet'!D223 &amp; CHAR(10)) &amp; IF('Input Sheet'!E223="","",'Input Sheet'!$E$9&amp;"= "&amp;'Input Sheet'!E223 &amp; CHAR(10)) &amp; IF('Input Sheet'!F223="","",'Input Sheet'!$F$9&amp;"= " &amp;'Input Sheet'!F223 &amp; CHAR(10)) &amp; IF('Input Sheet'!G223="","",'Input Sheet'!$G$9&amp;"= " &amp;'Input Sheet'!G223 &amp; CHAR(10)) &amp; IF('Input Sheet'!H223="","",'Input Sheet'!$H$9&amp;"= " &amp;'Input Sheet'!H223 &amp; CHAR(10)) &amp; IF('Input Sheet'!I223="","",'Input Sheet'!$I$9&amp;"= " &amp;'Input Sheet'!I223 &amp; CHAR(10)) &amp; IF('Input Sheet'!J223="","",'Input Sheet'!$J$9&amp;"= " &amp;'Input Sheet'!J223 &amp; CHAR(10)) &amp; IF('Input Sheet'!K223="","",'Input Sheet'!$K$9&amp;"= " &amp;'Input Sheet'!K223 &amp; CHAR(10)) &amp; IF('Input Sheet'!L223="","",'Input Sheet'!$L$9&amp;"= " &amp;'Input Sheet'!L223 &amp; CHAR(10)) &amp; IF('Input Sheet'!M223="","",'Input Sheet'!$M$9&amp;"= " &amp;'Input Sheet'!M223 &amp; CHAR(10)) &amp; IF('Input Sheet'!N223="","",'Input Sheet'!$N$9&amp;"= " &amp;'Input Sheet'!N223 &amp; CHAR(10)) &amp; IF('Input Sheet'!O223="","",'Input Sheet'!$O$9&amp;"= " &amp;'Input Sheet'!O223 &amp; CHAR(10)) &amp; IF('Input Sheet'!P223="","",'Input Sheet'!$P$9&amp;"= " &amp;'Input Sheet'!P223 &amp; CHAR(10)) &amp; IF('Input Sheet'!Q223="","",'Input Sheet'!$Q$9&amp;"= " &amp;'Input Sheet'!Q223 &amp; CHAR(10)) &amp; IF('Input Sheet'!R223="","",'Input Sheet'!$R$9&amp;"= " &amp;'Input Sheet'!R223 &amp; CHAR(10))</f>
        <v/>
      </c>
      <c r="G9" s="19" t="str">
        <f>IF('Input Sheet'!D224="","",'Input Sheet'!$D$9&amp;"= "&amp;'Input Sheet'!D224 &amp; CHAR(10)) &amp; IF('Input Sheet'!E224="","",'Input Sheet'!$E$9&amp;"= "&amp;'Input Sheet'!E224 &amp; CHAR(10)) &amp; IF('Input Sheet'!F224="","",'Input Sheet'!$F$9&amp;"= " &amp;'Input Sheet'!F224 &amp; CHAR(10)) &amp; IF('Input Sheet'!G224="","",'Input Sheet'!$G$9&amp;"= " &amp;'Input Sheet'!G224 &amp; CHAR(10)) &amp; IF('Input Sheet'!H224="","",'Input Sheet'!$H$9&amp;"= " &amp;'Input Sheet'!H224 &amp; CHAR(10)) &amp; IF('Input Sheet'!I224="","",'Input Sheet'!$I$9&amp;"= " &amp;'Input Sheet'!I224 &amp; CHAR(10)) &amp; IF('Input Sheet'!J224="","",'Input Sheet'!$J$9&amp;"= " &amp;'Input Sheet'!J224 &amp; CHAR(10)) &amp; IF('Input Sheet'!K224="","",'Input Sheet'!$K$9&amp;"= " &amp;'Input Sheet'!K224 &amp; CHAR(10)) &amp; IF('Input Sheet'!L224="","",'Input Sheet'!$L$9&amp;"= " &amp;'Input Sheet'!L224 &amp; CHAR(10)) &amp; IF('Input Sheet'!M224="","",'Input Sheet'!$M$9&amp;"= " &amp;'Input Sheet'!M224 &amp; CHAR(10)) &amp; IF('Input Sheet'!N224="","",'Input Sheet'!$N$9&amp;"= " &amp;'Input Sheet'!N224 &amp; CHAR(10)) &amp; IF('Input Sheet'!O224="","",'Input Sheet'!$O$9&amp;"= " &amp;'Input Sheet'!O224 &amp; CHAR(10)) &amp; IF('Input Sheet'!P224="","",'Input Sheet'!$P$9&amp;"= " &amp;'Input Sheet'!P224 &amp; CHAR(10)) &amp; IF('Input Sheet'!Q224="","",'Input Sheet'!$Q$9&amp;"= " &amp;'Input Sheet'!Q224 &amp; CHAR(10)) &amp; IF('Input Sheet'!R224="","",'Input Sheet'!$R$9&amp;"= " &amp;'Input Sheet'!R224 &amp; CHAR(10))</f>
        <v/>
      </c>
      <c r="H9" s="19" t="str">
        <f>IF('Input Sheet'!D225="","",'Input Sheet'!$D$9&amp;"= "&amp;'Input Sheet'!D225 &amp; CHAR(10)) &amp; IF('Input Sheet'!E225="","",'Input Sheet'!$E$9&amp;"= "&amp;'Input Sheet'!E225 &amp; CHAR(10)) &amp; IF('Input Sheet'!F225="","",'Input Sheet'!$F$9&amp;"= " &amp;'Input Sheet'!F225 &amp; CHAR(10)) &amp; IF('Input Sheet'!G225="","",'Input Sheet'!$G$9&amp;"= " &amp;'Input Sheet'!G225 &amp; CHAR(10)) &amp; IF('Input Sheet'!H225="","",'Input Sheet'!$H$9&amp;"= " &amp;'Input Sheet'!H225 &amp; CHAR(10)) &amp; IF('Input Sheet'!I225="","",'Input Sheet'!$I$9&amp;"= " &amp;'Input Sheet'!I225 &amp; CHAR(10)) &amp; IF('Input Sheet'!J225="","",'Input Sheet'!$J$9&amp;"= " &amp;'Input Sheet'!J225 &amp; CHAR(10)) &amp; IF('Input Sheet'!K225="","",'Input Sheet'!$K$9&amp;"= " &amp;'Input Sheet'!K225 &amp; CHAR(10)) &amp; IF('Input Sheet'!L225="","",'Input Sheet'!$L$9&amp;"= " &amp;'Input Sheet'!L225 &amp; CHAR(10)) &amp; IF('Input Sheet'!M225="","",'Input Sheet'!$M$9&amp;"= " &amp;'Input Sheet'!M225 &amp; CHAR(10)) &amp; IF('Input Sheet'!N225="","",'Input Sheet'!$N$9&amp;"= " &amp;'Input Sheet'!N225 &amp; CHAR(10)) &amp; IF('Input Sheet'!O225="","",'Input Sheet'!$O$9&amp;"= " &amp;'Input Sheet'!O225 &amp; CHAR(10)) &amp; IF('Input Sheet'!P225="","",'Input Sheet'!$P$9&amp;"= " &amp;'Input Sheet'!P225 &amp; CHAR(10)) &amp; IF('Input Sheet'!Q225="","",'Input Sheet'!$Q$9&amp;"= " &amp;'Input Sheet'!Q225 &amp; CHAR(10)) &amp; IF('Input Sheet'!R225="","",'Input Sheet'!$R$9&amp;"= " &amp;'Input Sheet'!R225 &amp; CHAR(10))</f>
        <v/>
      </c>
    </row>
    <row r="10" spans="2:8" ht="20.45" customHeight="1" x14ac:dyDescent="0.25">
      <c r="B10" s="90">
        <v>42952</v>
      </c>
      <c r="C10" s="90">
        <v>42953</v>
      </c>
      <c r="D10" s="90">
        <v>42954</v>
      </c>
      <c r="E10" s="90">
        <v>42955</v>
      </c>
      <c r="F10" s="90">
        <v>42956</v>
      </c>
      <c r="G10" s="90">
        <v>42957</v>
      </c>
      <c r="H10" s="90">
        <v>42958</v>
      </c>
    </row>
    <row r="11" spans="2:8" ht="210.75" customHeight="1" x14ac:dyDescent="0.25">
      <c r="B11" s="19" t="str">
        <f>IF('Input Sheet'!D226="","",'Input Sheet'!$D$9&amp;"= "&amp;'Input Sheet'!D226 &amp; CHAR(10)) &amp; IF('Input Sheet'!E226="","",'Input Sheet'!$E$9&amp;"= "&amp;'Input Sheet'!E226 &amp; CHAR(10)) &amp; IF('Input Sheet'!F226="","",'Input Sheet'!$F$9&amp;"= " &amp;'Input Sheet'!F226 &amp; CHAR(10)) &amp; IF('Input Sheet'!G226="","",'Input Sheet'!$G$9&amp;"= " &amp;'Input Sheet'!G226 &amp; CHAR(10)) &amp; IF('Input Sheet'!H226="","",'Input Sheet'!$H$9&amp;"= " &amp;'Input Sheet'!H226 &amp; CHAR(10)) &amp; IF('Input Sheet'!I226="","",'Input Sheet'!$I$9&amp;"= " &amp;'Input Sheet'!I226 &amp; CHAR(10)) &amp; IF('Input Sheet'!J226="","",'Input Sheet'!$J$9&amp;"= " &amp;'Input Sheet'!J226 &amp; CHAR(10)) &amp; IF('Input Sheet'!K226="","",'Input Sheet'!$K$9&amp;"= " &amp;'Input Sheet'!K226 &amp; CHAR(10)) &amp; IF('Input Sheet'!L226="","",'Input Sheet'!$L$9&amp;"= " &amp;'Input Sheet'!L226 &amp; CHAR(10)) &amp; IF('Input Sheet'!M226="","",'Input Sheet'!$M$9&amp;"= " &amp;'Input Sheet'!M226 &amp; CHAR(10)) &amp; IF('Input Sheet'!N226="","",'Input Sheet'!$N$9&amp;"= " &amp;'Input Sheet'!N226 &amp; CHAR(10)) &amp; IF('Input Sheet'!O226="","",'Input Sheet'!$O$9&amp;"= " &amp;'Input Sheet'!O226 &amp; CHAR(10)) &amp; IF('Input Sheet'!P226="","",'Input Sheet'!$P$9&amp;"= " &amp;'Input Sheet'!P226 &amp; CHAR(10)) &amp; IF('Input Sheet'!Q226="","",'Input Sheet'!$Q$9&amp;"= " &amp;'Input Sheet'!Q226 &amp; CHAR(10)) &amp; IF('Input Sheet'!R226="","",'Input Sheet'!$R$9&amp;"= " &amp;'Input Sheet'!R226 &amp; CHAR(10))</f>
        <v/>
      </c>
      <c r="C11" s="19" t="str">
        <f>IF('Input Sheet'!D227="","",'Input Sheet'!$D$9&amp;"= "&amp;'Input Sheet'!D227 &amp; CHAR(10)) &amp; IF('Input Sheet'!E227="","",'Input Sheet'!$E$9&amp;"= "&amp;'Input Sheet'!E227 &amp; CHAR(10)) &amp; IF('Input Sheet'!F227="","",'Input Sheet'!$F$9&amp;"= " &amp;'Input Sheet'!F227 &amp; CHAR(10)) &amp; IF('Input Sheet'!G227="","",'Input Sheet'!$G$9&amp;"= " &amp;'Input Sheet'!G227 &amp; CHAR(10)) &amp; IF('Input Sheet'!H227="","",'Input Sheet'!$H$9&amp;"= " &amp;'Input Sheet'!H227 &amp; CHAR(10)) &amp; IF('Input Sheet'!I227="","",'Input Sheet'!$I$9&amp;"= " &amp;'Input Sheet'!I227 &amp; CHAR(10)) &amp; IF('Input Sheet'!J227="","",'Input Sheet'!$J$9&amp;"= " &amp;'Input Sheet'!J227 &amp; CHAR(10)) &amp; IF('Input Sheet'!K227="","",'Input Sheet'!$K$9&amp;"= " &amp;'Input Sheet'!K227 &amp; CHAR(10)) &amp; IF('Input Sheet'!L227="","",'Input Sheet'!$L$9&amp;"= " &amp;'Input Sheet'!L227 &amp; CHAR(10)) &amp; IF('Input Sheet'!M227="","",'Input Sheet'!$M$9&amp;"= " &amp;'Input Sheet'!M227 &amp; CHAR(10)) &amp; IF('Input Sheet'!N227="","",'Input Sheet'!$N$9&amp;"= " &amp;'Input Sheet'!N227 &amp; CHAR(10)) &amp; IF('Input Sheet'!O227="","",'Input Sheet'!$O$9&amp;"= " &amp;'Input Sheet'!O227 &amp; CHAR(10)) &amp; IF('Input Sheet'!P227="","",'Input Sheet'!$P$9&amp;"= " &amp;'Input Sheet'!P227 &amp; CHAR(10)) &amp; IF('Input Sheet'!Q227="","",'Input Sheet'!$Q$9&amp;"= " &amp;'Input Sheet'!Q227 &amp; CHAR(10)) &amp; IF('Input Sheet'!R227="","",'Input Sheet'!$R$9&amp;"= " &amp;'Input Sheet'!R227 &amp; CHAR(10))</f>
        <v/>
      </c>
      <c r="D11" s="19" t="str">
        <f>IF('Input Sheet'!D228="","",'Input Sheet'!$D$9&amp;"= "&amp;'Input Sheet'!D228 &amp; CHAR(10)) &amp; IF('Input Sheet'!E228="","",'Input Sheet'!$E$9&amp;"= "&amp;'Input Sheet'!E228 &amp; CHAR(10)) &amp; IF('Input Sheet'!F228="","",'Input Sheet'!$F$9&amp;"= " &amp;'Input Sheet'!F228 &amp; CHAR(10)) &amp; IF('Input Sheet'!G228="","",'Input Sheet'!$G$9&amp;"= " &amp;'Input Sheet'!G228 &amp; CHAR(10)) &amp; IF('Input Sheet'!H228="","",'Input Sheet'!$H$9&amp;"= " &amp;'Input Sheet'!H228 &amp; CHAR(10)) &amp; IF('Input Sheet'!I228="","",'Input Sheet'!$I$9&amp;"= " &amp;'Input Sheet'!I228 &amp; CHAR(10)) &amp; IF('Input Sheet'!J228="","",'Input Sheet'!$J$9&amp;"= " &amp;'Input Sheet'!J228 &amp; CHAR(10)) &amp; IF('Input Sheet'!K228="","",'Input Sheet'!$K$9&amp;"= " &amp;'Input Sheet'!K228 &amp; CHAR(10)) &amp; IF('Input Sheet'!L228="","",'Input Sheet'!$L$9&amp;"= " &amp;'Input Sheet'!L228 &amp; CHAR(10)) &amp; IF('Input Sheet'!M228="","",'Input Sheet'!$M$9&amp;"= " &amp;'Input Sheet'!M228 &amp; CHAR(10)) &amp; IF('Input Sheet'!N228="","",'Input Sheet'!$N$9&amp;"= " &amp;'Input Sheet'!N228 &amp; CHAR(10)) &amp; IF('Input Sheet'!O228="","",'Input Sheet'!$O$9&amp;"= " &amp;'Input Sheet'!O228 &amp; CHAR(10)) &amp; IF('Input Sheet'!P228="","",'Input Sheet'!$P$9&amp;"= " &amp;'Input Sheet'!P228 &amp; CHAR(10)) &amp; IF('Input Sheet'!Q228="","",'Input Sheet'!$Q$9&amp;"= " &amp;'Input Sheet'!Q228 &amp; CHAR(10)) &amp; IF('Input Sheet'!R228="","",'Input Sheet'!$R$9&amp;"= " &amp;'Input Sheet'!R228 &amp; CHAR(10))</f>
        <v/>
      </c>
      <c r="E11" s="19" t="str">
        <f>IF('Input Sheet'!D229="","",'Input Sheet'!$D$9&amp;"= "&amp;'Input Sheet'!D229 &amp; CHAR(10)) &amp; IF('Input Sheet'!E229="","",'Input Sheet'!$E$9&amp;"= "&amp;'Input Sheet'!E229 &amp; CHAR(10)) &amp; IF('Input Sheet'!F229="","",'Input Sheet'!$F$9&amp;"= " &amp;'Input Sheet'!F229 &amp; CHAR(10)) &amp; IF('Input Sheet'!G229="","",'Input Sheet'!$G$9&amp;"= " &amp;'Input Sheet'!G229 &amp; CHAR(10)) &amp; IF('Input Sheet'!H229="","",'Input Sheet'!$H$9&amp;"= " &amp;'Input Sheet'!H229 &amp; CHAR(10)) &amp; IF('Input Sheet'!I229="","",'Input Sheet'!$I$9&amp;"= " &amp;'Input Sheet'!I229 &amp; CHAR(10)) &amp; IF('Input Sheet'!J229="","",'Input Sheet'!$J$9&amp;"= " &amp;'Input Sheet'!J229 &amp; CHAR(10)) &amp; IF('Input Sheet'!K229="","",'Input Sheet'!$K$9&amp;"= " &amp;'Input Sheet'!K229 &amp; CHAR(10)) &amp; IF('Input Sheet'!L229="","",'Input Sheet'!$L$9&amp;"= " &amp;'Input Sheet'!L229 &amp; CHAR(10)) &amp; IF('Input Sheet'!M229="","",'Input Sheet'!$M$9&amp;"= " &amp;'Input Sheet'!M229 &amp; CHAR(10)) &amp; IF('Input Sheet'!N229="","",'Input Sheet'!$N$9&amp;"= " &amp;'Input Sheet'!N229 &amp; CHAR(10)) &amp; IF('Input Sheet'!O229="","",'Input Sheet'!$O$9&amp;"= " &amp;'Input Sheet'!O229 &amp; CHAR(10)) &amp; IF('Input Sheet'!P229="","",'Input Sheet'!$P$9&amp;"= " &amp;'Input Sheet'!P229 &amp; CHAR(10)) &amp; IF('Input Sheet'!Q229="","",'Input Sheet'!$Q$9&amp;"= " &amp;'Input Sheet'!Q229 &amp; CHAR(10)) &amp; IF('Input Sheet'!R229="","",'Input Sheet'!$R$9&amp;"= " &amp;'Input Sheet'!R229 &amp; CHAR(10))</f>
        <v/>
      </c>
      <c r="F11" s="19" t="str">
        <f>IF('Input Sheet'!D230="","",'Input Sheet'!$D$9&amp;"= "&amp;'Input Sheet'!D230 &amp; CHAR(10)) &amp; IF('Input Sheet'!E230="","",'Input Sheet'!$E$9&amp;"= "&amp;'Input Sheet'!E230 &amp; CHAR(10)) &amp; IF('Input Sheet'!F230="","",'Input Sheet'!$F$9&amp;"= " &amp;'Input Sheet'!F230 &amp; CHAR(10)) &amp; IF('Input Sheet'!G230="","",'Input Sheet'!$G$9&amp;"= " &amp;'Input Sheet'!G230 &amp; CHAR(10)) &amp; IF('Input Sheet'!H230="","",'Input Sheet'!$H$9&amp;"= " &amp;'Input Sheet'!H230 &amp; CHAR(10)) &amp; IF('Input Sheet'!I230="","",'Input Sheet'!$I$9&amp;"= " &amp;'Input Sheet'!I230 &amp; CHAR(10)) &amp; IF('Input Sheet'!J230="","",'Input Sheet'!$J$9&amp;"= " &amp;'Input Sheet'!J230 &amp; CHAR(10)) &amp; IF('Input Sheet'!K230="","",'Input Sheet'!$K$9&amp;"= " &amp;'Input Sheet'!K230 &amp; CHAR(10)) &amp; IF('Input Sheet'!L230="","",'Input Sheet'!$L$9&amp;"= " &amp;'Input Sheet'!L230 &amp; CHAR(10)) &amp; IF('Input Sheet'!M230="","",'Input Sheet'!$M$9&amp;"= " &amp;'Input Sheet'!M230 &amp; CHAR(10)) &amp; IF('Input Sheet'!N230="","",'Input Sheet'!$N$9&amp;"= " &amp;'Input Sheet'!N230 &amp; CHAR(10)) &amp; IF('Input Sheet'!O230="","",'Input Sheet'!$O$9&amp;"= " &amp;'Input Sheet'!O230 &amp; CHAR(10)) &amp; IF('Input Sheet'!P230="","",'Input Sheet'!$P$9&amp;"= " &amp;'Input Sheet'!P230 &amp; CHAR(10)) &amp; IF('Input Sheet'!Q230="","",'Input Sheet'!$Q$9&amp;"= " &amp;'Input Sheet'!Q230 &amp; CHAR(10)) &amp; IF('Input Sheet'!R230="","",'Input Sheet'!$R$9&amp;"= " &amp;'Input Sheet'!R230 &amp; CHAR(10))</f>
        <v/>
      </c>
      <c r="G11" s="19" t="str">
        <f>IF('Input Sheet'!D231="","",'Input Sheet'!$D$9&amp;"= "&amp;'Input Sheet'!D231 &amp; CHAR(10)) &amp; IF('Input Sheet'!E231="","",'Input Sheet'!$E$9&amp;"= "&amp;'Input Sheet'!E231 &amp; CHAR(10)) &amp; IF('Input Sheet'!F231="","",'Input Sheet'!$F$9&amp;"= " &amp;'Input Sheet'!F231 &amp; CHAR(10)) &amp; IF('Input Sheet'!G231="","",'Input Sheet'!$G$9&amp;"= " &amp;'Input Sheet'!G231 &amp; CHAR(10)) &amp; IF('Input Sheet'!H231="","",'Input Sheet'!$H$9&amp;"= " &amp;'Input Sheet'!H231 &amp; CHAR(10)) &amp; IF('Input Sheet'!I231="","",'Input Sheet'!$I$9&amp;"= " &amp;'Input Sheet'!I231 &amp; CHAR(10)) &amp; IF('Input Sheet'!J231="","",'Input Sheet'!$J$9&amp;"= " &amp;'Input Sheet'!J231 &amp; CHAR(10)) &amp; IF('Input Sheet'!K231="","",'Input Sheet'!$K$9&amp;"= " &amp;'Input Sheet'!K231 &amp; CHAR(10)) &amp; IF('Input Sheet'!L231="","",'Input Sheet'!$L$9&amp;"= " &amp;'Input Sheet'!L231 &amp; CHAR(10)) &amp; IF('Input Sheet'!M231="","",'Input Sheet'!$M$9&amp;"= " &amp;'Input Sheet'!M231 &amp; CHAR(10)) &amp; IF('Input Sheet'!N231="","",'Input Sheet'!$N$9&amp;"= " &amp;'Input Sheet'!N231 &amp; CHAR(10)) &amp; IF('Input Sheet'!O231="","",'Input Sheet'!$O$9&amp;"= " &amp;'Input Sheet'!O231 &amp; CHAR(10)) &amp; IF('Input Sheet'!P231="","",'Input Sheet'!$P$9&amp;"= " &amp;'Input Sheet'!P231 &amp; CHAR(10)) &amp; IF('Input Sheet'!Q231="","",'Input Sheet'!$Q$9&amp;"= " &amp;'Input Sheet'!Q231 &amp; CHAR(10)) &amp; IF('Input Sheet'!R231="","",'Input Sheet'!$R$9&amp;"= " &amp;'Input Sheet'!R231 &amp; CHAR(10))</f>
        <v/>
      </c>
      <c r="H11" s="19" t="str">
        <f>IF('Input Sheet'!D232="","",'Input Sheet'!$D$9&amp;"= "&amp;'Input Sheet'!D232 &amp; CHAR(10)) &amp; IF('Input Sheet'!E232="","",'Input Sheet'!$E$9&amp;"= "&amp;'Input Sheet'!E232 &amp; CHAR(10)) &amp; IF('Input Sheet'!F232="","",'Input Sheet'!$F$9&amp;"= " &amp;'Input Sheet'!F232 &amp; CHAR(10)) &amp; IF('Input Sheet'!G232="","",'Input Sheet'!$G$9&amp;"= " &amp;'Input Sheet'!G232 &amp; CHAR(10)) &amp; IF('Input Sheet'!H232="","",'Input Sheet'!$H$9&amp;"= " &amp;'Input Sheet'!H232 &amp; CHAR(10)) &amp; IF('Input Sheet'!I232="","",'Input Sheet'!$I$9&amp;"= " &amp;'Input Sheet'!I232 &amp; CHAR(10)) &amp; IF('Input Sheet'!J232="","",'Input Sheet'!$J$9&amp;"= " &amp;'Input Sheet'!J232 &amp; CHAR(10)) &amp; IF('Input Sheet'!K232="","",'Input Sheet'!$K$9&amp;"= " &amp;'Input Sheet'!K232 &amp; CHAR(10)) &amp; IF('Input Sheet'!L232="","",'Input Sheet'!$L$9&amp;"= " &amp;'Input Sheet'!L232 &amp; CHAR(10)) &amp; IF('Input Sheet'!M232="","",'Input Sheet'!$M$9&amp;"= " &amp;'Input Sheet'!M232 &amp; CHAR(10)) &amp; IF('Input Sheet'!N232="","",'Input Sheet'!$N$9&amp;"= " &amp;'Input Sheet'!N232 &amp; CHAR(10)) &amp; IF('Input Sheet'!O232="","",'Input Sheet'!$O$9&amp;"= " &amp;'Input Sheet'!O232 &amp; CHAR(10)) &amp; IF('Input Sheet'!P232="","",'Input Sheet'!$P$9&amp;"= " &amp;'Input Sheet'!P232 &amp; CHAR(10)) &amp; IF('Input Sheet'!Q232="","",'Input Sheet'!$Q$9&amp;"= " &amp;'Input Sheet'!Q232 &amp; CHAR(10)) &amp; IF('Input Sheet'!R232="","",'Input Sheet'!$R$9&amp;"= " &amp;'Input Sheet'!R232 &amp; CHAR(10))</f>
        <v/>
      </c>
    </row>
    <row r="12" spans="2:8" ht="20.45" customHeight="1" x14ac:dyDescent="0.25">
      <c r="B12" s="90">
        <v>42959</v>
      </c>
      <c r="C12" s="90">
        <v>42960</v>
      </c>
      <c r="D12" s="90">
        <v>42961</v>
      </c>
      <c r="E12" s="90">
        <v>42962</v>
      </c>
      <c r="F12" s="90">
        <v>42963</v>
      </c>
      <c r="G12" s="90">
        <v>42964</v>
      </c>
      <c r="H12" s="90">
        <v>42965</v>
      </c>
    </row>
    <row r="13" spans="2:8" ht="210.75" customHeight="1" x14ac:dyDescent="0.25">
      <c r="B13" s="19" t="str">
        <f>IF('Input Sheet'!D233="","",'Input Sheet'!$D$9&amp;"= "&amp;'Input Sheet'!D233 &amp; CHAR(10)) &amp; IF('Input Sheet'!E233="","",'Input Sheet'!$E$9&amp;"= "&amp;'Input Sheet'!E233 &amp; CHAR(10)) &amp; IF('Input Sheet'!F233="","",'Input Sheet'!$F$9&amp;"= " &amp;'Input Sheet'!F233 &amp; CHAR(10)) &amp; IF('Input Sheet'!G233="","",'Input Sheet'!$G$9&amp;"= " &amp;'Input Sheet'!G233 &amp; CHAR(10)) &amp; IF('Input Sheet'!H233="","",'Input Sheet'!$H$9&amp;"= " &amp;'Input Sheet'!H233 &amp; CHAR(10)) &amp; IF('Input Sheet'!I233="","",'Input Sheet'!$I$9&amp;"= " &amp;'Input Sheet'!I233 &amp; CHAR(10)) &amp; IF('Input Sheet'!J233="","",'Input Sheet'!$J$9&amp;"= " &amp;'Input Sheet'!J233 &amp; CHAR(10)) &amp; IF('Input Sheet'!K233="","",'Input Sheet'!$K$9&amp;"= " &amp;'Input Sheet'!K233 &amp; CHAR(10)) &amp; IF('Input Sheet'!L233="","",'Input Sheet'!$L$9&amp;"= " &amp;'Input Sheet'!L233 &amp; CHAR(10)) &amp; IF('Input Sheet'!M233="","",'Input Sheet'!$M$9&amp;"= " &amp;'Input Sheet'!M233 &amp; CHAR(10)) &amp; IF('Input Sheet'!N233="","",'Input Sheet'!$N$9&amp;"= " &amp;'Input Sheet'!N233 &amp; CHAR(10)) &amp; IF('Input Sheet'!O233="","",'Input Sheet'!$O$9&amp;"= " &amp;'Input Sheet'!O233 &amp; CHAR(10)) &amp; IF('Input Sheet'!P233="","",'Input Sheet'!$P$9&amp;"= " &amp;'Input Sheet'!P233 &amp; CHAR(10)) &amp; IF('Input Sheet'!Q233="","",'Input Sheet'!$Q$9&amp;"= " &amp;'Input Sheet'!Q233 &amp; CHAR(10)) &amp; IF('Input Sheet'!R233="","",'Input Sheet'!$R$9&amp;"= " &amp;'Input Sheet'!R233 &amp; CHAR(10))</f>
        <v/>
      </c>
      <c r="C13" s="19" t="str">
        <f>IF('Input Sheet'!D234="","",'Input Sheet'!$D$9&amp;"= "&amp;'Input Sheet'!D234 &amp; CHAR(10)) &amp; IF('Input Sheet'!E234="","",'Input Sheet'!$E$9&amp;"= "&amp;'Input Sheet'!E234 &amp; CHAR(10)) &amp; IF('Input Sheet'!F234="","",'Input Sheet'!$F$9&amp;"= " &amp;'Input Sheet'!F234 &amp; CHAR(10)) &amp; IF('Input Sheet'!G234="","",'Input Sheet'!$G$9&amp;"= " &amp;'Input Sheet'!G234 &amp; CHAR(10)) &amp; IF('Input Sheet'!H234="","",'Input Sheet'!$H$9&amp;"= " &amp;'Input Sheet'!H234 &amp; CHAR(10)) &amp; IF('Input Sheet'!I234="","",'Input Sheet'!$I$9&amp;"= " &amp;'Input Sheet'!I234 &amp; CHAR(10)) &amp; IF('Input Sheet'!J234="","",'Input Sheet'!$J$9&amp;"= " &amp;'Input Sheet'!J234 &amp; CHAR(10)) &amp; IF('Input Sheet'!K234="","",'Input Sheet'!$K$9&amp;"= " &amp;'Input Sheet'!K234 &amp; CHAR(10)) &amp; IF('Input Sheet'!L234="","",'Input Sheet'!$L$9&amp;"= " &amp;'Input Sheet'!L234 &amp; CHAR(10)) &amp; IF('Input Sheet'!M234="","",'Input Sheet'!$M$9&amp;"= " &amp;'Input Sheet'!M234 &amp; CHAR(10)) &amp; IF('Input Sheet'!N234="","",'Input Sheet'!$N$9&amp;"= " &amp;'Input Sheet'!N234 &amp; CHAR(10)) &amp; IF('Input Sheet'!O234="","",'Input Sheet'!$O$9&amp;"= " &amp;'Input Sheet'!O234 &amp; CHAR(10)) &amp; IF('Input Sheet'!P234="","",'Input Sheet'!$P$9&amp;"= " &amp;'Input Sheet'!P234 &amp; CHAR(10)) &amp; IF('Input Sheet'!Q234="","",'Input Sheet'!$Q$9&amp;"= " &amp;'Input Sheet'!Q234 &amp; CHAR(10)) &amp; IF('Input Sheet'!R234="","",'Input Sheet'!$R$9&amp;"= " &amp;'Input Sheet'!R234 &amp; CHAR(10))</f>
        <v/>
      </c>
      <c r="D13" s="19" t="str">
        <f>IF('Input Sheet'!D235="","",'Input Sheet'!$D$9&amp;"= "&amp;'Input Sheet'!D235 &amp; CHAR(10)) &amp; IF('Input Sheet'!E235="","",'Input Sheet'!$E$9&amp;"= "&amp;'Input Sheet'!E235 &amp; CHAR(10)) &amp; IF('Input Sheet'!F235="","",'Input Sheet'!$F$9&amp;"= " &amp;'Input Sheet'!F235 &amp; CHAR(10)) &amp; IF('Input Sheet'!G235="","",'Input Sheet'!$G$9&amp;"= " &amp;'Input Sheet'!G235 &amp; CHAR(10)) &amp; IF('Input Sheet'!H235="","",'Input Sheet'!$H$9&amp;"= " &amp;'Input Sheet'!H235 &amp; CHAR(10)) &amp; IF('Input Sheet'!I235="","",'Input Sheet'!$I$9&amp;"= " &amp;'Input Sheet'!I235 &amp; CHAR(10)) &amp; IF('Input Sheet'!J235="","",'Input Sheet'!$J$9&amp;"= " &amp;'Input Sheet'!J235 &amp; CHAR(10)) &amp; IF('Input Sheet'!K235="","",'Input Sheet'!$K$9&amp;"= " &amp;'Input Sheet'!K235 &amp; CHAR(10)) &amp; IF('Input Sheet'!L235="","",'Input Sheet'!$L$9&amp;"= " &amp;'Input Sheet'!L235 &amp; CHAR(10)) &amp; IF('Input Sheet'!M235="","",'Input Sheet'!$M$9&amp;"= " &amp;'Input Sheet'!M235 &amp; CHAR(10)) &amp; IF('Input Sheet'!N235="","",'Input Sheet'!$N$9&amp;"= " &amp;'Input Sheet'!N235 &amp; CHAR(10)) &amp; IF('Input Sheet'!O235="","",'Input Sheet'!$O$9&amp;"= " &amp;'Input Sheet'!O235 &amp; CHAR(10)) &amp; IF('Input Sheet'!P235="","",'Input Sheet'!$P$9&amp;"= " &amp;'Input Sheet'!P235 &amp; CHAR(10)) &amp; IF('Input Sheet'!Q235="","",'Input Sheet'!$Q$9&amp;"= " &amp;'Input Sheet'!Q235 &amp; CHAR(10)) &amp; IF('Input Sheet'!R235="","",'Input Sheet'!$R$9&amp;"= " &amp;'Input Sheet'!R235 &amp; CHAR(10))</f>
        <v/>
      </c>
      <c r="E13" s="19" t="str">
        <f>IF('Input Sheet'!D236="","",'Input Sheet'!$D$9&amp;"= "&amp;'Input Sheet'!D236 &amp; CHAR(10)) &amp; IF('Input Sheet'!E236="","",'Input Sheet'!$E$9&amp;"= "&amp;'Input Sheet'!E236 &amp; CHAR(10)) &amp; IF('Input Sheet'!F236="","",'Input Sheet'!$F$9&amp;"= " &amp;'Input Sheet'!F236 &amp; CHAR(10)) &amp; IF('Input Sheet'!G236="","",'Input Sheet'!$G$9&amp;"= " &amp;'Input Sheet'!G236 &amp; CHAR(10)) &amp; IF('Input Sheet'!H236="","",'Input Sheet'!$H$9&amp;"= " &amp;'Input Sheet'!H236 &amp; CHAR(10)) &amp; IF('Input Sheet'!I236="","",'Input Sheet'!$I$9&amp;"= " &amp;'Input Sheet'!I236 &amp; CHAR(10)) &amp; IF('Input Sheet'!J236="","",'Input Sheet'!$J$9&amp;"= " &amp;'Input Sheet'!J236 &amp; CHAR(10)) &amp; IF('Input Sheet'!K236="","",'Input Sheet'!$K$9&amp;"= " &amp;'Input Sheet'!K236 &amp; CHAR(10)) &amp; IF('Input Sheet'!L236="","",'Input Sheet'!$L$9&amp;"= " &amp;'Input Sheet'!L236 &amp; CHAR(10)) &amp; IF('Input Sheet'!M236="","",'Input Sheet'!$M$9&amp;"= " &amp;'Input Sheet'!M236 &amp; CHAR(10)) &amp; IF('Input Sheet'!N236="","",'Input Sheet'!$N$9&amp;"= " &amp;'Input Sheet'!N236 &amp; CHAR(10)) &amp; IF('Input Sheet'!O236="","",'Input Sheet'!$O$9&amp;"= " &amp;'Input Sheet'!O236 &amp; CHAR(10)) &amp; IF('Input Sheet'!P236="","",'Input Sheet'!$P$9&amp;"= " &amp;'Input Sheet'!P236 &amp; CHAR(10)) &amp; IF('Input Sheet'!Q236="","",'Input Sheet'!$Q$9&amp;"= " &amp;'Input Sheet'!Q236 &amp; CHAR(10)) &amp; IF('Input Sheet'!R236="","",'Input Sheet'!$R$9&amp;"= " &amp;'Input Sheet'!R236 &amp; CHAR(10))</f>
        <v/>
      </c>
      <c r="F13" s="19" t="str">
        <f>IF('Input Sheet'!D237="","",'Input Sheet'!$D$9&amp;"= "&amp;'Input Sheet'!D237 &amp; CHAR(10)) &amp; IF('Input Sheet'!E237="","",'Input Sheet'!$E$9&amp;"= "&amp;'Input Sheet'!E237 &amp; CHAR(10)) &amp; IF('Input Sheet'!F237="","",'Input Sheet'!$F$9&amp;"= " &amp;'Input Sheet'!F237 &amp; CHAR(10)) &amp; IF('Input Sheet'!G237="","",'Input Sheet'!$G$9&amp;"= " &amp;'Input Sheet'!G237 &amp; CHAR(10)) &amp; IF('Input Sheet'!H237="","",'Input Sheet'!$H$9&amp;"= " &amp;'Input Sheet'!H237 &amp; CHAR(10)) &amp; IF('Input Sheet'!I237="","",'Input Sheet'!$I$9&amp;"= " &amp;'Input Sheet'!I237 &amp; CHAR(10)) &amp; IF('Input Sheet'!J237="","",'Input Sheet'!$J$9&amp;"= " &amp;'Input Sheet'!J237 &amp; CHAR(10)) &amp; IF('Input Sheet'!K237="","",'Input Sheet'!$K$9&amp;"= " &amp;'Input Sheet'!K237 &amp; CHAR(10)) &amp; IF('Input Sheet'!L237="","",'Input Sheet'!$L$9&amp;"= " &amp;'Input Sheet'!L237 &amp; CHAR(10)) &amp; IF('Input Sheet'!M237="","",'Input Sheet'!$M$9&amp;"= " &amp;'Input Sheet'!M237 &amp; CHAR(10)) &amp; IF('Input Sheet'!N237="","",'Input Sheet'!$N$9&amp;"= " &amp;'Input Sheet'!N237 &amp; CHAR(10)) &amp; IF('Input Sheet'!O237="","",'Input Sheet'!$O$9&amp;"= " &amp;'Input Sheet'!O237 &amp; CHAR(10)) &amp; IF('Input Sheet'!P237="","",'Input Sheet'!$P$9&amp;"= " &amp;'Input Sheet'!P237 &amp; CHAR(10)) &amp; IF('Input Sheet'!Q237="","",'Input Sheet'!$Q$9&amp;"= " &amp;'Input Sheet'!Q237 &amp; CHAR(10)) &amp; IF('Input Sheet'!R237="","",'Input Sheet'!$R$9&amp;"= " &amp;'Input Sheet'!R237 &amp; CHAR(10))</f>
        <v/>
      </c>
      <c r="G13" s="19" t="str">
        <f>IF('Input Sheet'!D238="","",'Input Sheet'!$D$9&amp;"= "&amp;'Input Sheet'!D238 &amp; CHAR(10)) &amp; IF('Input Sheet'!E238="","",'Input Sheet'!$E$9&amp;"= "&amp;'Input Sheet'!E238 &amp; CHAR(10)) &amp; IF('Input Sheet'!F238="","",'Input Sheet'!$F$9&amp;"= " &amp;'Input Sheet'!F238 &amp; CHAR(10)) &amp; IF('Input Sheet'!G238="","",'Input Sheet'!$G$9&amp;"= " &amp;'Input Sheet'!G238 &amp; CHAR(10)) &amp; IF('Input Sheet'!H238="","",'Input Sheet'!$H$9&amp;"= " &amp;'Input Sheet'!H238 &amp; CHAR(10)) &amp; IF('Input Sheet'!I238="","",'Input Sheet'!$I$9&amp;"= " &amp;'Input Sheet'!I238 &amp; CHAR(10)) &amp; IF('Input Sheet'!J238="","",'Input Sheet'!$J$9&amp;"= " &amp;'Input Sheet'!J238 &amp; CHAR(10)) &amp; IF('Input Sheet'!K238="","",'Input Sheet'!$K$9&amp;"= " &amp;'Input Sheet'!K238 &amp; CHAR(10)) &amp; IF('Input Sheet'!L238="","",'Input Sheet'!$L$9&amp;"= " &amp;'Input Sheet'!L238 &amp; CHAR(10)) &amp; IF('Input Sheet'!M238="","",'Input Sheet'!$M$9&amp;"= " &amp;'Input Sheet'!M238 &amp; CHAR(10)) &amp; IF('Input Sheet'!N238="","",'Input Sheet'!$N$9&amp;"= " &amp;'Input Sheet'!N238 &amp; CHAR(10)) &amp; IF('Input Sheet'!O238="","",'Input Sheet'!$O$9&amp;"= " &amp;'Input Sheet'!O238 &amp; CHAR(10)) &amp; IF('Input Sheet'!P238="","",'Input Sheet'!$P$9&amp;"= " &amp;'Input Sheet'!P238 &amp; CHAR(10)) &amp; IF('Input Sheet'!Q238="","",'Input Sheet'!$Q$9&amp;"= " &amp;'Input Sheet'!Q238 &amp; CHAR(10)) &amp; IF('Input Sheet'!R238="","",'Input Sheet'!$R$9&amp;"= " &amp;'Input Sheet'!R238 &amp; CHAR(10))</f>
        <v/>
      </c>
      <c r="H13" s="19" t="str">
        <f>IF('Input Sheet'!D239="","",'Input Sheet'!$D$9&amp;"= "&amp;'Input Sheet'!D239 &amp; CHAR(10)) &amp; IF('Input Sheet'!E239="","",'Input Sheet'!$E$9&amp;"= "&amp;'Input Sheet'!E239 &amp; CHAR(10)) &amp; IF('Input Sheet'!F239="","",'Input Sheet'!$F$9&amp;"= " &amp;'Input Sheet'!F239 &amp; CHAR(10)) &amp; IF('Input Sheet'!G239="","",'Input Sheet'!$G$9&amp;"= " &amp;'Input Sheet'!G239 &amp; CHAR(10)) &amp; IF('Input Sheet'!H239="","",'Input Sheet'!$H$9&amp;"= " &amp;'Input Sheet'!H239 &amp; CHAR(10)) &amp; IF('Input Sheet'!I239="","",'Input Sheet'!$I$9&amp;"= " &amp;'Input Sheet'!I239 &amp; CHAR(10)) &amp; IF('Input Sheet'!J239="","",'Input Sheet'!$J$9&amp;"= " &amp;'Input Sheet'!J239 &amp; CHAR(10)) &amp; IF('Input Sheet'!K239="","",'Input Sheet'!$K$9&amp;"= " &amp;'Input Sheet'!K239 &amp; CHAR(10)) &amp; IF('Input Sheet'!L239="","",'Input Sheet'!$L$9&amp;"= " &amp;'Input Sheet'!L239 &amp; CHAR(10)) &amp; IF('Input Sheet'!M239="","",'Input Sheet'!$M$9&amp;"= " &amp;'Input Sheet'!M239 &amp; CHAR(10)) &amp; IF('Input Sheet'!N239="","",'Input Sheet'!$N$9&amp;"= " &amp;'Input Sheet'!N239 &amp; CHAR(10)) &amp; IF('Input Sheet'!O239="","",'Input Sheet'!$O$9&amp;"= " &amp;'Input Sheet'!O239 &amp; CHAR(10)) &amp; IF('Input Sheet'!P239="","",'Input Sheet'!$P$9&amp;"= " &amp;'Input Sheet'!P239 &amp; CHAR(10)) &amp; IF('Input Sheet'!Q239="","",'Input Sheet'!$Q$9&amp;"= " &amp;'Input Sheet'!Q239 &amp; CHAR(10)) &amp; IF('Input Sheet'!R239="","",'Input Sheet'!$R$9&amp;"= " &amp;'Input Sheet'!R239 &amp; CHAR(10))</f>
        <v/>
      </c>
    </row>
    <row r="14" spans="2:8" ht="20.45" customHeight="1" x14ac:dyDescent="0.25">
      <c r="B14" s="90">
        <v>42966</v>
      </c>
      <c r="C14" s="90">
        <v>42967</v>
      </c>
      <c r="D14" s="90">
        <v>42968</v>
      </c>
      <c r="E14" s="90">
        <v>42969</v>
      </c>
      <c r="F14" s="90">
        <v>42970</v>
      </c>
      <c r="G14" s="90">
        <v>42971</v>
      </c>
      <c r="H14" s="90">
        <v>42972</v>
      </c>
    </row>
    <row r="15" spans="2:8" ht="210.75" customHeight="1" x14ac:dyDescent="0.25">
      <c r="B15" s="19" t="str">
        <f>IF('Input Sheet'!D240="","",'Input Sheet'!$D$9&amp;"= "&amp;'Input Sheet'!D240 &amp; CHAR(10)) &amp; IF('Input Sheet'!E240="","",'Input Sheet'!$E$9&amp;"= "&amp;'Input Sheet'!E240 &amp; CHAR(10)) &amp; IF('Input Sheet'!F240="","",'Input Sheet'!$F$9&amp;"= " &amp;'Input Sheet'!F240 &amp; CHAR(10)) &amp; IF('Input Sheet'!G240="","",'Input Sheet'!$G$9&amp;"= " &amp;'Input Sheet'!G240 &amp; CHAR(10)) &amp; IF('Input Sheet'!H240="","",'Input Sheet'!$H$9&amp;"= " &amp;'Input Sheet'!H240 &amp; CHAR(10)) &amp; IF('Input Sheet'!I240="","",'Input Sheet'!$I$9&amp;"= " &amp;'Input Sheet'!I240 &amp; CHAR(10)) &amp; IF('Input Sheet'!J240="","",'Input Sheet'!$J$9&amp;"= " &amp;'Input Sheet'!J240 &amp; CHAR(10)) &amp; IF('Input Sheet'!K240="","",'Input Sheet'!$K$9&amp;"= " &amp;'Input Sheet'!K240 &amp; CHAR(10)) &amp; IF('Input Sheet'!L240="","",'Input Sheet'!$L$9&amp;"= " &amp;'Input Sheet'!L240 &amp; CHAR(10)) &amp; IF('Input Sheet'!M240="","",'Input Sheet'!$M$9&amp;"= " &amp;'Input Sheet'!M240 &amp; CHAR(10)) &amp; IF('Input Sheet'!N240="","",'Input Sheet'!$N$9&amp;"= " &amp;'Input Sheet'!N240 &amp; CHAR(10)) &amp; IF('Input Sheet'!O240="","",'Input Sheet'!$O$9&amp;"= " &amp;'Input Sheet'!O240 &amp; CHAR(10)) &amp; IF('Input Sheet'!P240="","",'Input Sheet'!$P$9&amp;"= " &amp;'Input Sheet'!P240 &amp; CHAR(10)) &amp; IF('Input Sheet'!Q240="","",'Input Sheet'!$Q$9&amp;"= " &amp;'Input Sheet'!Q240 &amp; CHAR(10)) &amp; IF('Input Sheet'!R240="","",'Input Sheet'!$R$9&amp;"= " &amp;'Input Sheet'!R240 &amp; CHAR(10))</f>
        <v/>
      </c>
      <c r="C15" s="19" t="str">
        <f>IF('Input Sheet'!D241="","",'Input Sheet'!$D$9&amp;"= "&amp;'Input Sheet'!D241 &amp; CHAR(10)) &amp; IF('Input Sheet'!E241="","",'Input Sheet'!$E$9&amp;"= "&amp;'Input Sheet'!E241 &amp; CHAR(10)) &amp; IF('Input Sheet'!F241="","",'Input Sheet'!$F$9&amp;"= " &amp;'Input Sheet'!F241 &amp; CHAR(10)) &amp; IF('Input Sheet'!G241="","",'Input Sheet'!$G$9&amp;"= " &amp;'Input Sheet'!G241 &amp; CHAR(10)) &amp; IF('Input Sheet'!H241="","",'Input Sheet'!$H$9&amp;"= " &amp;'Input Sheet'!H241 &amp; CHAR(10)) &amp; IF('Input Sheet'!I241="","",'Input Sheet'!$I$9&amp;"= " &amp;'Input Sheet'!I241 &amp; CHAR(10)) &amp; IF('Input Sheet'!J241="","",'Input Sheet'!$J$9&amp;"= " &amp;'Input Sheet'!J241 &amp; CHAR(10)) &amp; IF('Input Sheet'!K241="","",'Input Sheet'!$K$9&amp;"= " &amp;'Input Sheet'!K241 &amp; CHAR(10)) &amp; IF('Input Sheet'!L241="","",'Input Sheet'!$L$9&amp;"= " &amp;'Input Sheet'!L241 &amp; CHAR(10)) &amp; IF('Input Sheet'!M241="","",'Input Sheet'!$M$9&amp;"= " &amp;'Input Sheet'!M241 &amp; CHAR(10)) &amp; IF('Input Sheet'!N241="","",'Input Sheet'!$N$9&amp;"= " &amp;'Input Sheet'!N241 &amp; CHAR(10)) &amp; IF('Input Sheet'!O241="","",'Input Sheet'!$O$9&amp;"= " &amp;'Input Sheet'!O241 &amp; CHAR(10)) &amp; IF('Input Sheet'!P241="","",'Input Sheet'!$P$9&amp;"= " &amp;'Input Sheet'!P241 &amp; CHAR(10)) &amp; IF('Input Sheet'!Q241="","",'Input Sheet'!$Q$9&amp;"= " &amp;'Input Sheet'!Q241 &amp; CHAR(10)) &amp; IF('Input Sheet'!R241="","",'Input Sheet'!$R$9&amp;"= " &amp;'Input Sheet'!R241 &amp; CHAR(10))</f>
        <v/>
      </c>
      <c r="D15" s="19" t="str">
        <f>IF('Input Sheet'!D242="","",'Input Sheet'!$D$9&amp;"= "&amp;'Input Sheet'!D242 &amp; CHAR(10)) &amp; IF('Input Sheet'!E242="","",'Input Sheet'!$E$9&amp;"= "&amp;'Input Sheet'!E242 &amp; CHAR(10)) &amp; IF('Input Sheet'!F242="","",'Input Sheet'!$F$9&amp;"= " &amp;'Input Sheet'!F242 &amp; CHAR(10)) &amp; IF('Input Sheet'!G242="","",'Input Sheet'!$G$9&amp;"= " &amp;'Input Sheet'!G242 &amp; CHAR(10)) &amp; IF('Input Sheet'!H242="","",'Input Sheet'!$H$9&amp;"= " &amp;'Input Sheet'!H242 &amp; CHAR(10)) &amp; IF('Input Sheet'!I242="","",'Input Sheet'!$I$9&amp;"= " &amp;'Input Sheet'!I242 &amp; CHAR(10)) &amp; IF('Input Sheet'!J242="","",'Input Sheet'!$J$9&amp;"= " &amp;'Input Sheet'!J242 &amp; CHAR(10)) &amp; IF('Input Sheet'!K242="","",'Input Sheet'!$K$9&amp;"= " &amp;'Input Sheet'!K242 &amp; CHAR(10)) &amp; IF('Input Sheet'!L242="","",'Input Sheet'!$L$9&amp;"= " &amp;'Input Sheet'!L242 &amp; CHAR(10)) &amp; IF('Input Sheet'!M242="","",'Input Sheet'!$M$9&amp;"= " &amp;'Input Sheet'!M242 &amp; CHAR(10)) &amp; IF('Input Sheet'!N242="","",'Input Sheet'!$N$9&amp;"= " &amp;'Input Sheet'!N242 &amp; CHAR(10)) &amp; IF('Input Sheet'!O242="","",'Input Sheet'!$O$9&amp;"= " &amp;'Input Sheet'!O242 &amp; CHAR(10)) &amp; IF('Input Sheet'!P242="","",'Input Sheet'!$P$9&amp;"= " &amp;'Input Sheet'!P242 &amp; CHAR(10)) &amp; IF('Input Sheet'!Q242="","",'Input Sheet'!$Q$9&amp;"= " &amp;'Input Sheet'!Q242 &amp; CHAR(10)) &amp; IF('Input Sheet'!R242="","",'Input Sheet'!$R$9&amp;"= " &amp;'Input Sheet'!R242 &amp; CHAR(10))</f>
        <v/>
      </c>
      <c r="E15" s="19" t="str">
        <f>IF('Input Sheet'!D243="","",'Input Sheet'!$D$9&amp;"= "&amp;'Input Sheet'!D243 &amp; CHAR(10)) &amp; IF('Input Sheet'!E243="","",'Input Sheet'!$E$9&amp;"= "&amp;'Input Sheet'!E243 &amp; CHAR(10)) &amp; IF('Input Sheet'!F243="","",'Input Sheet'!$F$9&amp;"= " &amp;'Input Sheet'!F243 &amp; CHAR(10)) &amp; IF('Input Sheet'!G243="","",'Input Sheet'!$G$9&amp;"= " &amp;'Input Sheet'!G243 &amp; CHAR(10)) &amp; IF('Input Sheet'!H243="","",'Input Sheet'!$H$9&amp;"= " &amp;'Input Sheet'!H243 &amp; CHAR(10)) &amp; IF('Input Sheet'!I243="","",'Input Sheet'!$I$9&amp;"= " &amp;'Input Sheet'!I243 &amp; CHAR(10)) &amp; IF('Input Sheet'!J243="","",'Input Sheet'!$J$9&amp;"= " &amp;'Input Sheet'!J243 &amp; CHAR(10)) &amp; IF('Input Sheet'!K243="","",'Input Sheet'!$K$9&amp;"= " &amp;'Input Sheet'!K243 &amp; CHAR(10)) &amp; IF('Input Sheet'!L243="","",'Input Sheet'!$L$9&amp;"= " &amp;'Input Sheet'!L243 &amp; CHAR(10)) &amp; IF('Input Sheet'!M243="","",'Input Sheet'!$M$9&amp;"= " &amp;'Input Sheet'!M243 &amp; CHAR(10)) &amp; IF('Input Sheet'!N243="","",'Input Sheet'!$N$9&amp;"= " &amp;'Input Sheet'!N243 &amp; CHAR(10)) &amp; IF('Input Sheet'!O243="","",'Input Sheet'!$O$9&amp;"= " &amp;'Input Sheet'!O243 &amp; CHAR(10)) &amp; IF('Input Sheet'!P243="","",'Input Sheet'!$P$9&amp;"= " &amp;'Input Sheet'!P243 &amp; CHAR(10)) &amp; IF('Input Sheet'!Q243="","",'Input Sheet'!$Q$9&amp;"= " &amp;'Input Sheet'!Q243 &amp; CHAR(10)) &amp; IF('Input Sheet'!R243="","",'Input Sheet'!$R$9&amp;"= " &amp;'Input Sheet'!R243 &amp; CHAR(10))</f>
        <v/>
      </c>
      <c r="F15" s="19" t="str">
        <f>IF('Input Sheet'!D244="","",'Input Sheet'!$D$9&amp;"= "&amp;'Input Sheet'!D244 &amp; CHAR(10)) &amp; IF('Input Sheet'!E244="","",'Input Sheet'!$E$9&amp;"= "&amp;'Input Sheet'!E244 &amp; CHAR(10)) &amp; IF('Input Sheet'!F244="","",'Input Sheet'!$F$9&amp;"= " &amp;'Input Sheet'!F244 &amp; CHAR(10)) &amp; IF('Input Sheet'!G244="","",'Input Sheet'!$G$9&amp;"= " &amp;'Input Sheet'!G244 &amp; CHAR(10)) &amp; IF('Input Sheet'!H244="","",'Input Sheet'!$H$9&amp;"= " &amp;'Input Sheet'!H244 &amp; CHAR(10)) &amp; IF('Input Sheet'!I244="","",'Input Sheet'!$I$9&amp;"= " &amp;'Input Sheet'!I244 &amp; CHAR(10)) &amp; IF('Input Sheet'!J244="","",'Input Sheet'!$J$9&amp;"= " &amp;'Input Sheet'!J244 &amp; CHAR(10)) &amp; IF('Input Sheet'!K244="","",'Input Sheet'!$K$9&amp;"= " &amp;'Input Sheet'!K244 &amp; CHAR(10)) &amp; IF('Input Sheet'!L244="","",'Input Sheet'!$L$9&amp;"= " &amp;'Input Sheet'!L244 &amp; CHAR(10)) &amp; IF('Input Sheet'!M244="","",'Input Sheet'!$M$9&amp;"= " &amp;'Input Sheet'!M244 &amp; CHAR(10)) &amp; IF('Input Sheet'!N244="","",'Input Sheet'!$N$9&amp;"= " &amp;'Input Sheet'!N244 &amp; CHAR(10)) &amp; IF('Input Sheet'!O244="","",'Input Sheet'!$O$9&amp;"= " &amp;'Input Sheet'!O244 &amp; CHAR(10)) &amp; IF('Input Sheet'!P244="","",'Input Sheet'!$P$9&amp;"= " &amp;'Input Sheet'!P244 &amp; CHAR(10)) &amp; IF('Input Sheet'!Q244="","",'Input Sheet'!$Q$9&amp;"= " &amp;'Input Sheet'!Q244 &amp; CHAR(10)) &amp; IF('Input Sheet'!R244="","",'Input Sheet'!$R$9&amp;"= " &amp;'Input Sheet'!R244 &amp; CHAR(10))</f>
        <v/>
      </c>
      <c r="G15" s="19" t="str">
        <f>IF('Input Sheet'!D245="","",'Input Sheet'!$D$9&amp;"= "&amp;'Input Sheet'!D245 &amp; CHAR(10)) &amp; IF('Input Sheet'!E245="","",'Input Sheet'!$E$9&amp;"= "&amp;'Input Sheet'!E245 &amp; CHAR(10)) &amp; IF('Input Sheet'!F245="","",'Input Sheet'!$F$9&amp;"= " &amp;'Input Sheet'!F245 &amp; CHAR(10)) &amp; IF('Input Sheet'!G245="","",'Input Sheet'!$G$9&amp;"= " &amp;'Input Sheet'!G245 &amp; CHAR(10)) &amp; IF('Input Sheet'!H245="","",'Input Sheet'!$H$9&amp;"= " &amp;'Input Sheet'!H245 &amp; CHAR(10)) &amp; IF('Input Sheet'!I245="","",'Input Sheet'!$I$9&amp;"= " &amp;'Input Sheet'!I245 &amp; CHAR(10)) &amp; IF('Input Sheet'!J245="","",'Input Sheet'!$J$9&amp;"= " &amp;'Input Sheet'!J245 &amp; CHAR(10)) &amp; IF('Input Sheet'!K245="","",'Input Sheet'!$K$9&amp;"= " &amp;'Input Sheet'!K245 &amp; CHAR(10)) &amp; IF('Input Sheet'!L245="","",'Input Sheet'!$L$9&amp;"= " &amp;'Input Sheet'!L245 &amp; CHAR(10)) &amp; IF('Input Sheet'!M245="","",'Input Sheet'!$M$9&amp;"= " &amp;'Input Sheet'!M245 &amp; CHAR(10)) &amp; IF('Input Sheet'!N245="","",'Input Sheet'!$N$9&amp;"= " &amp;'Input Sheet'!N245 &amp; CHAR(10)) &amp; IF('Input Sheet'!O245="","",'Input Sheet'!$O$9&amp;"= " &amp;'Input Sheet'!O245 &amp; CHAR(10)) &amp; IF('Input Sheet'!P245="","",'Input Sheet'!$P$9&amp;"= " &amp;'Input Sheet'!P245 &amp; CHAR(10)) &amp; IF('Input Sheet'!Q245="","",'Input Sheet'!$Q$9&amp;"= " &amp;'Input Sheet'!Q245 &amp; CHAR(10)) &amp; IF('Input Sheet'!R245="","",'Input Sheet'!$R$9&amp;"= " &amp;'Input Sheet'!R245 &amp; CHAR(10))</f>
        <v/>
      </c>
      <c r="H15" s="19" t="str">
        <f>IF('Input Sheet'!D246="","",'Input Sheet'!$D$9&amp;"= "&amp;'Input Sheet'!D246 &amp; CHAR(10)) &amp; IF('Input Sheet'!E246="","",'Input Sheet'!$E$9&amp;"= "&amp;'Input Sheet'!E246 &amp; CHAR(10)) &amp; IF('Input Sheet'!F246="","",'Input Sheet'!$F$9&amp;"= " &amp;'Input Sheet'!F246 &amp; CHAR(10)) &amp; IF('Input Sheet'!G246="","",'Input Sheet'!$G$9&amp;"= " &amp;'Input Sheet'!G246 &amp; CHAR(10)) &amp; IF('Input Sheet'!H246="","",'Input Sheet'!$H$9&amp;"= " &amp;'Input Sheet'!H246 &amp; CHAR(10)) &amp; IF('Input Sheet'!I246="","",'Input Sheet'!$I$9&amp;"= " &amp;'Input Sheet'!I246 &amp; CHAR(10)) &amp; IF('Input Sheet'!J246="","",'Input Sheet'!$J$9&amp;"= " &amp;'Input Sheet'!J246 &amp; CHAR(10)) &amp; IF('Input Sheet'!K246="","",'Input Sheet'!$K$9&amp;"= " &amp;'Input Sheet'!K246 &amp; CHAR(10)) &amp; IF('Input Sheet'!L246="","",'Input Sheet'!$L$9&amp;"= " &amp;'Input Sheet'!L246 &amp; CHAR(10)) &amp; IF('Input Sheet'!M246="","",'Input Sheet'!$M$9&amp;"= " &amp;'Input Sheet'!M246 &amp; CHAR(10)) &amp; IF('Input Sheet'!N246="","",'Input Sheet'!$N$9&amp;"= " &amp;'Input Sheet'!N246 &amp; CHAR(10)) &amp; IF('Input Sheet'!O246="","",'Input Sheet'!$O$9&amp;"= " &amp;'Input Sheet'!O246 &amp; CHAR(10)) &amp; IF('Input Sheet'!P246="","",'Input Sheet'!$P$9&amp;"= " &amp;'Input Sheet'!P246 &amp; CHAR(10)) &amp; IF('Input Sheet'!Q246="","",'Input Sheet'!$Q$9&amp;"= " &amp;'Input Sheet'!Q246 &amp; CHAR(10)) &amp; IF('Input Sheet'!R246="","",'Input Sheet'!$R$9&amp;"= " &amp;'Input Sheet'!R246 &amp; CHAR(10))</f>
        <v/>
      </c>
    </row>
    <row r="16" spans="2:8" ht="20.45" customHeight="1" x14ac:dyDescent="0.25">
      <c r="B16" s="90">
        <v>42973</v>
      </c>
      <c r="C16" s="90">
        <v>42974</v>
      </c>
      <c r="D16" s="90">
        <v>42975</v>
      </c>
      <c r="E16" s="90">
        <v>42976</v>
      </c>
      <c r="F16" s="90">
        <v>42977</v>
      </c>
      <c r="G16" s="90">
        <v>42978</v>
      </c>
      <c r="H16" s="91">
        <v>42979</v>
      </c>
    </row>
    <row r="17" spans="2:8" ht="210.75" customHeight="1" x14ac:dyDescent="0.25">
      <c r="B17" s="19" t="str">
        <f>IF('Input Sheet'!D247="","",'Input Sheet'!$D$9&amp;"= "&amp;'Input Sheet'!D247 &amp; CHAR(10)) &amp; IF('Input Sheet'!E247="","",'Input Sheet'!$E$9&amp;"= "&amp;'Input Sheet'!E247 &amp; CHAR(10)) &amp; IF('Input Sheet'!F247="","",'Input Sheet'!$F$9&amp;"= " &amp;'Input Sheet'!F247 &amp; CHAR(10)) &amp; IF('Input Sheet'!G247="","",'Input Sheet'!$G$9&amp;"= " &amp;'Input Sheet'!G247 &amp; CHAR(10)) &amp; IF('Input Sheet'!H247="","",'Input Sheet'!$H$9&amp;"= " &amp;'Input Sheet'!H247 &amp; CHAR(10)) &amp; IF('Input Sheet'!I247="","",'Input Sheet'!$I$9&amp;"= " &amp;'Input Sheet'!I247 &amp; CHAR(10)) &amp; IF('Input Sheet'!J247="","",'Input Sheet'!$J$9&amp;"= " &amp;'Input Sheet'!J247 &amp; CHAR(10)) &amp; IF('Input Sheet'!K247="","",'Input Sheet'!$K$9&amp;"= " &amp;'Input Sheet'!K247 &amp; CHAR(10)) &amp; IF('Input Sheet'!L247="","",'Input Sheet'!$L$9&amp;"= " &amp;'Input Sheet'!L247 &amp; CHAR(10)) &amp; IF('Input Sheet'!M247="","",'Input Sheet'!$M$9&amp;"= " &amp;'Input Sheet'!M247 &amp; CHAR(10)) &amp; IF('Input Sheet'!N247="","",'Input Sheet'!$N$9&amp;"= " &amp;'Input Sheet'!N247 &amp; CHAR(10)) &amp; IF('Input Sheet'!O247="","",'Input Sheet'!$O$9&amp;"= " &amp;'Input Sheet'!O247 &amp; CHAR(10)) &amp; IF('Input Sheet'!P247="","",'Input Sheet'!$P$9&amp;"= " &amp;'Input Sheet'!P247 &amp; CHAR(10)) &amp; IF('Input Sheet'!Q247="","",'Input Sheet'!$Q$9&amp;"= " &amp;'Input Sheet'!Q247 &amp; CHAR(10)) &amp; IF('Input Sheet'!R247="","",'Input Sheet'!$R$9&amp;"= " &amp;'Input Sheet'!R247 &amp; CHAR(10))</f>
        <v/>
      </c>
      <c r="C17" s="19" t="str">
        <f>IF('Input Sheet'!D248="","",'Input Sheet'!$D$9&amp;"= "&amp;'Input Sheet'!D248 &amp; CHAR(10)) &amp; IF('Input Sheet'!E248="","",'Input Sheet'!$E$9&amp;"= "&amp;'Input Sheet'!E248 &amp; CHAR(10)) &amp; IF('Input Sheet'!F248="","",'Input Sheet'!$F$9&amp;"= " &amp;'Input Sheet'!F248 &amp; CHAR(10)) &amp; IF('Input Sheet'!G248="","",'Input Sheet'!$G$9&amp;"= " &amp;'Input Sheet'!G248 &amp; CHAR(10)) &amp; IF('Input Sheet'!H248="","",'Input Sheet'!$H$9&amp;"= " &amp;'Input Sheet'!H248 &amp; CHAR(10)) &amp; IF('Input Sheet'!I248="","",'Input Sheet'!$I$9&amp;"= " &amp;'Input Sheet'!I248 &amp; CHAR(10)) &amp; IF('Input Sheet'!J248="","",'Input Sheet'!$J$9&amp;"= " &amp;'Input Sheet'!J248 &amp; CHAR(10)) &amp; IF('Input Sheet'!K248="","",'Input Sheet'!$K$9&amp;"= " &amp;'Input Sheet'!K248 &amp; CHAR(10)) &amp; IF('Input Sheet'!L248="","",'Input Sheet'!$L$9&amp;"= " &amp;'Input Sheet'!L248 &amp; CHAR(10)) &amp; IF('Input Sheet'!M248="","",'Input Sheet'!$M$9&amp;"= " &amp;'Input Sheet'!M248 &amp; CHAR(10)) &amp; IF('Input Sheet'!N248="","",'Input Sheet'!$N$9&amp;"= " &amp;'Input Sheet'!N248 &amp; CHAR(10)) &amp; IF('Input Sheet'!O248="","",'Input Sheet'!$O$9&amp;"= " &amp;'Input Sheet'!O248 &amp; CHAR(10)) &amp; IF('Input Sheet'!P248="","",'Input Sheet'!$P$9&amp;"= " &amp;'Input Sheet'!P248 &amp; CHAR(10)) &amp; IF('Input Sheet'!Q248="","",'Input Sheet'!$Q$9&amp;"= " &amp;'Input Sheet'!Q248 &amp; CHAR(10)) &amp; IF('Input Sheet'!R248="","",'Input Sheet'!$R$9&amp;"= " &amp;'Input Sheet'!R248 &amp; CHAR(10))</f>
        <v/>
      </c>
      <c r="D17" s="19" t="str">
        <f>IF('Input Sheet'!D249="","",'Input Sheet'!$D$9&amp;"= "&amp;'Input Sheet'!D249 &amp; CHAR(10)) &amp; IF('Input Sheet'!E249="","",'Input Sheet'!$E$9&amp;"= "&amp;'Input Sheet'!E249 &amp; CHAR(10)) &amp; IF('Input Sheet'!F249="","",'Input Sheet'!$F$9&amp;"= " &amp;'Input Sheet'!F249 &amp; CHAR(10)) &amp; IF('Input Sheet'!G249="","",'Input Sheet'!$G$9&amp;"= " &amp;'Input Sheet'!G249 &amp; CHAR(10)) &amp; IF('Input Sheet'!H249="","",'Input Sheet'!$H$9&amp;"= " &amp;'Input Sheet'!H249 &amp; CHAR(10)) &amp; IF('Input Sheet'!I249="","",'Input Sheet'!$I$9&amp;"= " &amp;'Input Sheet'!I249 &amp; CHAR(10)) &amp; IF('Input Sheet'!J249="","",'Input Sheet'!$J$9&amp;"= " &amp;'Input Sheet'!J249 &amp; CHAR(10)) &amp; IF('Input Sheet'!K249="","",'Input Sheet'!$K$9&amp;"= " &amp;'Input Sheet'!K249 &amp; CHAR(10)) &amp; IF('Input Sheet'!L249="","",'Input Sheet'!$L$9&amp;"= " &amp;'Input Sheet'!L249 &amp; CHAR(10)) &amp; IF('Input Sheet'!M249="","",'Input Sheet'!$M$9&amp;"= " &amp;'Input Sheet'!M249 &amp; CHAR(10)) &amp; IF('Input Sheet'!N249="","",'Input Sheet'!$N$9&amp;"= " &amp;'Input Sheet'!N249 &amp; CHAR(10)) &amp; IF('Input Sheet'!O249="","",'Input Sheet'!$O$9&amp;"= " &amp;'Input Sheet'!O249 &amp; CHAR(10)) &amp; IF('Input Sheet'!P249="","",'Input Sheet'!$P$9&amp;"= " &amp;'Input Sheet'!P249 &amp; CHAR(10)) &amp; IF('Input Sheet'!Q249="","",'Input Sheet'!$Q$9&amp;"= " &amp;'Input Sheet'!Q249 &amp; CHAR(10)) &amp; IF('Input Sheet'!R249="","",'Input Sheet'!$R$9&amp;"= " &amp;'Input Sheet'!R249 &amp; CHAR(10))</f>
        <v/>
      </c>
      <c r="E17" s="19" t="str">
        <f>IF('Input Sheet'!D250="","",'Input Sheet'!$D$9&amp;"= "&amp;'Input Sheet'!D250 &amp; CHAR(10)) &amp; IF('Input Sheet'!E250="","",'Input Sheet'!$E$9&amp;"= "&amp;'Input Sheet'!E250 &amp; CHAR(10)) &amp; IF('Input Sheet'!F250="","",'Input Sheet'!$F$9&amp;"= " &amp;'Input Sheet'!F250 &amp; CHAR(10)) &amp; IF('Input Sheet'!G250="","",'Input Sheet'!$G$9&amp;"= " &amp;'Input Sheet'!G250 &amp; CHAR(10)) &amp; IF('Input Sheet'!H250="","",'Input Sheet'!$H$9&amp;"= " &amp;'Input Sheet'!H250 &amp; CHAR(10)) &amp; IF('Input Sheet'!I250="","",'Input Sheet'!$I$9&amp;"= " &amp;'Input Sheet'!I250 &amp; CHAR(10)) &amp; IF('Input Sheet'!J250="","",'Input Sheet'!$J$9&amp;"= " &amp;'Input Sheet'!J250 &amp; CHAR(10)) &amp; IF('Input Sheet'!K250="","",'Input Sheet'!$K$9&amp;"= " &amp;'Input Sheet'!K250 &amp; CHAR(10)) &amp; IF('Input Sheet'!L250="","",'Input Sheet'!$L$9&amp;"= " &amp;'Input Sheet'!L250 &amp; CHAR(10)) &amp; IF('Input Sheet'!M250="","",'Input Sheet'!$M$9&amp;"= " &amp;'Input Sheet'!M250 &amp; CHAR(10)) &amp; IF('Input Sheet'!N250="","",'Input Sheet'!$N$9&amp;"= " &amp;'Input Sheet'!N250 &amp; CHAR(10)) &amp; IF('Input Sheet'!O250="","",'Input Sheet'!$O$9&amp;"= " &amp;'Input Sheet'!O250 &amp; CHAR(10)) &amp; IF('Input Sheet'!P250="","",'Input Sheet'!$P$9&amp;"= " &amp;'Input Sheet'!P250 &amp; CHAR(10)) &amp; IF('Input Sheet'!Q250="","",'Input Sheet'!$Q$9&amp;"= " &amp;'Input Sheet'!Q250 &amp; CHAR(10)) &amp; IF('Input Sheet'!R250="","",'Input Sheet'!$R$9&amp;"= " &amp;'Input Sheet'!R250 &amp; CHAR(10))</f>
        <v/>
      </c>
      <c r="F17" s="19" t="str">
        <f>IF('Input Sheet'!D251="","",'Input Sheet'!$D$9&amp;"= "&amp;'Input Sheet'!D251 &amp; CHAR(10)) &amp; IF('Input Sheet'!E251="","",'Input Sheet'!$E$9&amp;"= "&amp;'Input Sheet'!E251 &amp; CHAR(10)) &amp; IF('Input Sheet'!F251="","",'Input Sheet'!$F$9&amp;"= " &amp;'Input Sheet'!F251 &amp; CHAR(10)) &amp; IF('Input Sheet'!G251="","",'Input Sheet'!$G$9&amp;"= " &amp;'Input Sheet'!G251 &amp; CHAR(10)) &amp; IF('Input Sheet'!H251="","",'Input Sheet'!$H$9&amp;"= " &amp;'Input Sheet'!H251 &amp; CHAR(10)) &amp; IF('Input Sheet'!I251="","",'Input Sheet'!$I$9&amp;"= " &amp;'Input Sheet'!I251 &amp; CHAR(10)) &amp; IF('Input Sheet'!J251="","",'Input Sheet'!$J$9&amp;"= " &amp;'Input Sheet'!J251 &amp; CHAR(10)) &amp; IF('Input Sheet'!K251="","",'Input Sheet'!$K$9&amp;"= " &amp;'Input Sheet'!K251 &amp; CHAR(10)) &amp; IF('Input Sheet'!L251="","",'Input Sheet'!$L$9&amp;"= " &amp;'Input Sheet'!L251 &amp; CHAR(10)) &amp; IF('Input Sheet'!M251="","",'Input Sheet'!$M$9&amp;"= " &amp;'Input Sheet'!M251 &amp; CHAR(10)) &amp; IF('Input Sheet'!N251="","",'Input Sheet'!$N$9&amp;"= " &amp;'Input Sheet'!N251 &amp; CHAR(10)) &amp; IF('Input Sheet'!O251="","",'Input Sheet'!$O$9&amp;"= " &amp;'Input Sheet'!O251 &amp; CHAR(10)) &amp; IF('Input Sheet'!P251="","",'Input Sheet'!$P$9&amp;"= " &amp;'Input Sheet'!P251 &amp; CHAR(10)) &amp; IF('Input Sheet'!Q251="","",'Input Sheet'!$Q$9&amp;"= " &amp;'Input Sheet'!Q251 &amp; CHAR(10)) &amp; IF('Input Sheet'!R251="","",'Input Sheet'!$R$9&amp;"= " &amp;'Input Sheet'!R251 &amp; CHAR(10))</f>
        <v/>
      </c>
      <c r="G17" s="19" t="str">
        <f>IF('Input Sheet'!D252="","",'Input Sheet'!$D$9&amp;"= "&amp;'Input Sheet'!D252 &amp; CHAR(10)) &amp; IF('Input Sheet'!E252="","",'Input Sheet'!$E$9&amp;"= "&amp;'Input Sheet'!E252 &amp; CHAR(10)) &amp; IF('Input Sheet'!F252="","",'Input Sheet'!$F$9&amp;"= " &amp;'Input Sheet'!F252 &amp; CHAR(10)) &amp; IF('Input Sheet'!G252="","",'Input Sheet'!$G$9&amp;"= " &amp;'Input Sheet'!G252 &amp; CHAR(10)) &amp; IF('Input Sheet'!H252="","",'Input Sheet'!$H$9&amp;"= " &amp;'Input Sheet'!H252 &amp; CHAR(10)) &amp; IF('Input Sheet'!I252="","",'Input Sheet'!$I$9&amp;"= " &amp;'Input Sheet'!I252 &amp; CHAR(10)) &amp; IF('Input Sheet'!J252="","",'Input Sheet'!$J$9&amp;"= " &amp;'Input Sheet'!J252 &amp; CHAR(10)) &amp; IF('Input Sheet'!K252="","",'Input Sheet'!$K$9&amp;"= " &amp;'Input Sheet'!K252 &amp; CHAR(10)) &amp; IF('Input Sheet'!L252="","",'Input Sheet'!$L$9&amp;"= " &amp;'Input Sheet'!L252 &amp; CHAR(10)) &amp; IF('Input Sheet'!M252="","",'Input Sheet'!$M$9&amp;"= " &amp;'Input Sheet'!M252 &amp; CHAR(10)) &amp; IF('Input Sheet'!N252="","",'Input Sheet'!$N$9&amp;"= " &amp;'Input Sheet'!N252 &amp; CHAR(10)) &amp; IF('Input Sheet'!O252="","",'Input Sheet'!$O$9&amp;"= " &amp;'Input Sheet'!O252 &amp; CHAR(10)) &amp; IF('Input Sheet'!P252="","",'Input Sheet'!$P$9&amp;"= " &amp;'Input Sheet'!P252 &amp; CHAR(10)) &amp; IF('Input Sheet'!Q252="","",'Input Sheet'!$Q$9&amp;"= " &amp;'Input Sheet'!Q252 &amp; CHAR(10)) &amp; IF('Input Sheet'!R252="","",'Input Sheet'!$R$9&amp;"= " &amp;'Input Sheet'!R252 &amp; CHAR(10))</f>
        <v/>
      </c>
      <c r="H17" s="19" t="str">
        <f>IF('Input Sheet'!D253="","",'Input Sheet'!$D$9&amp;"= "&amp;'Input Sheet'!D253 &amp; CHAR(10)) &amp; IF('Input Sheet'!E253="","",'Input Sheet'!$E$9&amp;"= "&amp;'Input Sheet'!E253 &amp; CHAR(10)) &amp; IF('Input Sheet'!F253="","",'Input Sheet'!$F$9&amp;"= " &amp;'Input Sheet'!F253 &amp; CHAR(10)) &amp; IF('Input Sheet'!G253="","",'Input Sheet'!$G$9&amp;"= " &amp;'Input Sheet'!G253 &amp; CHAR(10)) &amp; IF('Input Sheet'!H253="","",'Input Sheet'!$H$9&amp;"= " &amp;'Input Sheet'!H253 &amp; CHAR(10)) &amp; IF('Input Sheet'!I253="","",'Input Sheet'!$I$9&amp;"= " &amp;'Input Sheet'!I253 &amp; CHAR(10)) &amp; IF('Input Sheet'!J253="","",'Input Sheet'!$J$9&amp;"= " &amp;'Input Sheet'!J253 &amp; CHAR(10)) &amp; IF('Input Sheet'!K253="","",'Input Sheet'!$K$9&amp;"= " &amp;'Input Sheet'!K253 &amp; CHAR(10)) &amp; IF('Input Sheet'!L253="","",'Input Sheet'!$L$9&amp;"= " &amp;'Input Sheet'!L253 &amp; CHAR(10)) &amp; IF('Input Sheet'!M253="","",'Input Sheet'!$M$9&amp;"= " &amp;'Input Sheet'!M253 &amp; CHAR(10)) &amp; IF('Input Sheet'!N253="","",'Input Sheet'!$N$9&amp;"= " &amp;'Input Sheet'!N253 &amp; CHAR(10)) &amp; IF('Input Sheet'!O253="","",'Input Sheet'!$O$9&amp;"= " &amp;'Input Sheet'!O253 &amp; CHAR(10)) &amp; IF('Input Sheet'!P253="","",'Input Sheet'!$P$9&amp;"= " &amp;'Input Sheet'!P253 &amp; CHAR(10)) &amp; IF('Input Sheet'!Q253="","",'Input Sheet'!$Q$9&amp;"= " &amp;'Input Sheet'!Q253 &amp; CHAR(10)) &amp; IF('Input Sheet'!R253="","",'Input Sheet'!$R$9&amp;"= " &amp;'Input Sheet'!R253 &amp; CHAR(10))</f>
        <v/>
      </c>
    </row>
    <row r="18" spans="2:8" ht="16.899999999999999" customHeight="1" x14ac:dyDescent="0.25"/>
    <row r="19" spans="2:8" ht="210.75" customHeight="1" x14ac:dyDescent="0.25"/>
    <row r="27" spans="2:8" ht="15" x14ac:dyDescent="0.25">
      <c r="B27" s="6"/>
    </row>
    <row r="28" spans="2:8" ht="15" x14ac:dyDescent="0.25">
      <c r="B28" s="7"/>
    </row>
  </sheetData>
  <sheetProtection algorithmName="SHA-512" hashValue="GzhKf0q30e08YfZXsGpNNKIChAJ0C/193vSUyg3RKwI56zkdvGF7xInN9WZYSfpVxuhFkF4BXvYSMhi4LvSeZQ==" saltValue="FvoGxn6Jrzc0MHGjCrtUNw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28"/>
  <sheetViews>
    <sheetView showGridLines="0" zoomScale="80" zoomScaleNormal="80" workbookViewId="0">
      <selection activeCell="F5" sqref="F5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16.8554687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102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1">
        <v>43338</v>
      </c>
      <c r="C8" s="91">
        <v>43339</v>
      </c>
      <c r="D8" s="91">
        <v>43340</v>
      </c>
      <c r="E8" s="91">
        <v>43341</v>
      </c>
      <c r="F8" s="91">
        <v>43342</v>
      </c>
      <c r="G8" s="91">
        <v>43343</v>
      </c>
      <c r="H8" s="90">
        <v>43344</v>
      </c>
    </row>
    <row r="9" spans="2:8" ht="210.75" customHeight="1" x14ac:dyDescent="0.25">
      <c r="B9" s="19" t="str">
        <f>IF('Input Sheet'!D247="","",'Input Sheet'!$D$9&amp;"= "&amp;'Input Sheet'!D247 &amp; CHAR(10)) &amp; IF('Input Sheet'!E247="","",'Input Sheet'!$E$9&amp;"= "&amp;'Input Sheet'!E247 &amp; CHAR(10)) &amp; IF('Input Sheet'!F247="","",'Input Sheet'!$F$9&amp;"= " &amp;'Input Sheet'!F247 &amp; CHAR(10)) &amp; IF('Input Sheet'!G247="","",'Input Sheet'!$G$9&amp;"= " &amp;'Input Sheet'!G247 &amp; CHAR(10)) &amp; IF('Input Sheet'!H247="","",'Input Sheet'!$H$9&amp;"= " &amp;'Input Sheet'!H247 &amp; CHAR(10)) &amp; IF('Input Sheet'!I247="","",'Input Sheet'!$I$9&amp;"= " &amp;'Input Sheet'!I247 &amp; CHAR(10)) &amp; IF('Input Sheet'!J247="","",'Input Sheet'!$J$9&amp;"= " &amp;'Input Sheet'!J247 &amp; CHAR(10)) &amp; IF('Input Sheet'!K247="","",'Input Sheet'!$K$9&amp;"= " &amp;'Input Sheet'!K247 &amp; CHAR(10)) &amp; IF('Input Sheet'!L247="","",'Input Sheet'!$L$9&amp;"= " &amp;'Input Sheet'!L247 &amp; CHAR(10)) &amp; IF('Input Sheet'!M247="","",'Input Sheet'!$M$9&amp;"= " &amp;'Input Sheet'!M247 &amp; CHAR(10)) &amp; IF('Input Sheet'!N247="","",'Input Sheet'!$N$9&amp;"= " &amp;'Input Sheet'!N247 &amp; CHAR(10)) &amp; IF('Input Sheet'!O247="","",'Input Sheet'!$O$9&amp;"= " &amp;'Input Sheet'!O247 &amp; CHAR(10)) &amp; IF('Input Sheet'!P247="","",'Input Sheet'!$P$9&amp;"= " &amp;'Input Sheet'!P247 &amp; CHAR(10)) &amp; IF('Input Sheet'!Q247="","",'Input Sheet'!$Q$9&amp;"= " &amp;'Input Sheet'!Q247 &amp; CHAR(10)) &amp; IF('Input Sheet'!R247="","",'Input Sheet'!$R$9&amp;"= " &amp;'Input Sheet'!R247 &amp; CHAR(10))</f>
        <v/>
      </c>
      <c r="C9" s="19" t="str">
        <f>IF('Input Sheet'!D248="","",'Input Sheet'!$D$9&amp;"= "&amp;'Input Sheet'!D248 &amp; CHAR(10)) &amp; IF('Input Sheet'!E248="","",'Input Sheet'!$E$9&amp;"= "&amp;'Input Sheet'!E248 &amp; CHAR(10)) &amp; IF('Input Sheet'!F248="","",'Input Sheet'!$F$9&amp;"= " &amp;'Input Sheet'!F248 &amp; CHAR(10)) &amp; IF('Input Sheet'!G248="","",'Input Sheet'!$G$9&amp;"= " &amp;'Input Sheet'!G248 &amp; CHAR(10)) &amp; IF('Input Sheet'!H248="","",'Input Sheet'!$H$9&amp;"= " &amp;'Input Sheet'!H248 &amp; CHAR(10)) &amp; IF('Input Sheet'!I248="","",'Input Sheet'!$I$9&amp;"= " &amp;'Input Sheet'!I248 &amp; CHAR(10)) &amp; IF('Input Sheet'!J248="","",'Input Sheet'!$J$9&amp;"= " &amp;'Input Sheet'!J248 &amp; CHAR(10)) &amp; IF('Input Sheet'!K248="","",'Input Sheet'!$K$9&amp;"= " &amp;'Input Sheet'!K248 &amp; CHAR(10)) &amp; IF('Input Sheet'!L248="","",'Input Sheet'!$L$9&amp;"= " &amp;'Input Sheet'!L248 &amp; CHAR(10)) &amp; IF('Input Sheet'!M248="","",'Input Sheet'!$M$9&amp;"= " &amp;'Input Sheet'!M248 &amp; CHAR(10)) &amp; IF('Input Sheet'!N248="","",'Input Sheet'!$N$9&amp;"= " &amp;'Input Sheet'!N248 &amp; CHAR(10)) &amp; IF('Input Sheet'!O248="","",'Input Sheet'!$O$9&amp;"= " &amp;'Input Sheet'!O248 &amp; CHAR(10)) &amp; IF('Input Sheet'!P248="","",'Input Sheet'!$P$9&amp;"= " &amp;'Input Sheet'!P248 &amp; CHAR(10)) &amp; IF('Input Sheet'!Q248="","",'Input Sheet'!$Q$9&amp;"= " &amp;'Input Sheet'!Q248 &amp; CHAR(10)) &amp; IF('Input Sheet'!R248="","",'Input Sheet'!$R$9&amp;"= " &amp;'Input Sheet'!R248 &amp; CHAR(10))</f>
        <v/>
      </c>
      <c r="D9" s="19" t="str">
        <f>IF('Input Sheet'!D249="","",'Input Sheet'!$D$9&amp;"= "&amp;'Input Sheet'!D249 &amp; CHAR(10)) &amp; IF('Input Sheet'!E249="","",'Input Sheet'!$E$9&amp;"= "&amp;'Input Sheet'!E249 &amp; CHAR(10)) &amp; IF('Input Sheet'!F249="","",'Input Sheet'!$F$9&amp;"= " &amp;'Input Sheet'!F249 &amp; CHAR(10)) &amp; IF('Input Sheet'!G249="","",'Input Sheet'!$G$9&amp;"= " &amp;'Input Sheet'!G249 &amp; CHAR(10)) &amp; IF('Input Sheet'!H249="","",'Input Sheet'!$H$9&amp;"= " &amp;'Input Sheet'!H249 &amp; CHAR(10)) &amp; IF('Input Sheet'!I249="","",'Input Sheet'!$I$9&amp;"= " &amp;'Input Sheet'!I249 &amp; CHAR(10)) &amp; IF('Input Sheet'!J249="","",'Input Sheet'!$J$9&amp;"= " &amp;'Input Sheet'!J249 &amp; CHAR(10)) &amp; IF('Input Sheet'!K249="","",'Input Sheet'!$K$9&amp;"= " &amp;'Input Sheet'!K249 &amp; CHAR(10)) &amp; IF('Input Sheet'!L249="","",'Input Sheet'!$L$9&amp;"= " &amp;'Input Sheet'!L249 &amp; CHAR(10)) &amp; IF('Input Sheet'!M249="","",'Input Sheet'!$M$9&amp;"= " &amp;'Input Sheet'!M249 &amp; CHAR(10)) &amp; IF('Input Sheet'!N249="","",'Input Sheet'!$N$9&amp;"= " &amp;'Input Sheet'!N249 &amp; CHAR(10)) &amp; IF('Input Sheet'!O249="","",'Input Sheet'!$O$9&amp;"= " &amp;'Input Sheet'!O249 &amp; CHAR(10)) &amp; IF('Input Sheet'!P249="","",'Input Sheet'!$P$9&amp;"= " &amp;'Input Sheet'!P249 &amp; CHAR(10)) &amp; IF('Input Sheet'!Q249="","",'Input Sheet'!$Q$9&amp;"= " &amp;'Input Sheet'!Q249 &amp; CHAR(10)) &amp; IF('Input Sheet'!R249="","",'Input Sheet'!$R$9&amp;"= " &amp;'Input Sheet'!R249 &amp; CHAR(10))</f>
        <v/>
      </c>
      <c r="E9" s="19" t="str">
        <f>IF('Input Sheet'!D250="","",'Input Sheet'!$D$9&amp;"= "&amp;'Input Sheet'!D250 &amp; CHAR(10)) &amp; IF('Input Sheet'!E250="","",'Input Sheet'!$E$9&amp;"= "&amp;'Input Sheet'!E250 &amp; CHAR(10)) &amp; IF('Input Sheet'!F250="","",'Input Sheet'!$F$9&amp;"= " &amp;'Input Sheet'!F250 &amp; CHAR(10)) &amp; IF('Input Sheet'!G250="","",'Input Sheet'!$G$9&amp;"= " &amp;'Input Sheet'!G250 &amp; CHAR(10)) &amp; IF('Input Sheet'!H250="","",'Input Sheet'!$H$9&amp;"= " &amp;'Input Sheet'!H250 &amp; CHAR(10)) &amp; IF('Input Sheet'!I250="","",'Input Sheet'!$I$9&amp;"= " &amp;'Input Sheet'!I250 &amp; CHAR(10)) &amp; IF('Input Sheet'!J250="","",'Input Sheet'!$J$9&amp;"= " &amp;'Input Sheet'!J250 &amp; CHAR(10)) &amp; IF('Input Sheet'!K250="","",'Input Sheet'!$K$9&amp;"= " &amp;'Input Sheet'!K250 &amp; CHAR(10)) &amp; IF('Input Sheet'!L250="","",'Input Sheet'!$L$9&amp;"= " &amp;'Input Sheet'!L250 &amp; CHAR(10)) &amp; IF('Input Sheet'!M250="","",'Input Sheet'!$M$9&amp;"= " &amp;'Input Sheet'!M250 &amp; CHAR(10)) &amp; IF('Input Sheet'!N250="","",'Input Sheet'!$N$9&amp;"= " &amp;'Input Sheet'!N250 &amp; CHAR(10)) &amp; IF('Input Sheet'!O250="","",'Input Sheet'!$O$9&amp;"= " &amp;'Input Sheet'!O250 &amp; CHAR(10)) &amp; IF('Input Sheet'!P250="","",'Input Sheet'!$P$9&amp;"= " &amp;'Input Sheet'!P250 &amp; CHAR(10)) &amp; IF('Input Sheet'!Q250="","",'Input Sheet'!$Q$9&amp;"= " &amp;'Input Sheet'!Q250 &amp; CHAR(10)) &amp; IF('Input Sheet'!R250="","",'Input Sheet'!$R$9&amp;"= " &amp;'Input Sheet'!R250 &amp; CHAR(10))</f>
        <v/>
      </c>
      <c r="F9" s="19" t="str">
        <f>IF('Input Sheet'!D251="","",'Input Sheet'!$D$9&amp;"= "&amp;'Input Sheet'!D251 &amp; CHAR(10)) &amp; IF('Input Sheet'!E251="","",'Input Sheet'!$E$9&amp;"= "&amp;'Input Sheet'!E251 &amp; CHAR(10)) &amp; IF('Input Sheet'!F251="","",'Input Sheet'!$F$9&amp;"= " &amp;'Input Sheet'!F251 &amp; CHAR(10)) &amp; IF('Input Sheet'!G251="","",'Input Sheet'!$G$9&amp;"= " &amp;'Input Sheet'!G251 &amp; CHAR(10)) &amp; IF('Input Sheet'!H251="","",'Input Sheet'!$H$9&amp;"= " &amp;'Input Sheet'!H251 &amp; CHAR(10)) &amp; IF('Input Sheet'!I251="","",'Input Sheet'!$I$9&amp;"= " &amp;'Input Sheet'!I251 &amp; CHAR(10)) &amp; IF('Input Sheet'!J251="","",'Input Sheet'!$J$9&amp;"= " &amp;'Input Sheet'!J251 &amp; CHAR(10)) &amp; IF('Input Sheet'!K251="","",'Input Sheet'!$K$9&amp;"= " &amp;'Input Sheet'!K251 &amp; CHAR(10)) &amp; IF('Input Sheet'!L251="","",'Input Sheet'!$L$9&amp;"= " &amp;'Input Sheet'!L251 &amp; CHAR(10)) &amp; IF('Input Sheet'!M251="","",'Input Sheet'!$M$9&amp;"= " &amp;'Input Sheet'!M251 &amp; CHAR(10)) &amp; IF('Input Sheet'!N251="","",'Input Sheet'!$N$9&amp;"= " &amp;'Input Sheet'!N251 &amp; CHAR(10)) &amp; IF('Input Sheet'!O251="","",'Input Sheet'!$O$9&amp;"= " &amp;'Input Sheet'!O251 &amp; CHAR(10)) &amp; IF('Input Sheet'!P251="","",'Input Sheet'!$P$9&amp;"= " &amp;'Input Sheet'!P251 &amp; CHAR(10)) &amp; IF('Input Sheet'!Q251="","",'Input Sheet'!$Q$9&amp;"= " &amp;'Input Sheet'!Q251 &amp; CHAR(10)) &amp; IF('Input Sheet'!R251="","",'Input Sheet'!$R$9&amp;"= " &amp;'Input Sheet'!R251 &amp; CHAR(10))</f>
        <v/>
      </c>
      <c r="G9" s="19" t="str">
        <f>IF('Input Sheet'!D252="","",'Input Sheet'!$D$9&amp;"= "&amp;'Input Sheet'!D252 &amp; CHAR(10)) &amp; IF('Input Sheet'!E252="","",'Input Sheet'!$E$9&amp;"= "&amp;'Input Sheet'!E252 &amp; CHAR(10)) &amp; IF('Input Sheet'!F252="","",'Input Sheet'!$F$9&amp;"= " &amp;'Input Sheet'!F252 &amp; CHAR(10)) &amp; IF('Input Sheet'!G252="","",'Input Sheet'!$G$9&amp;"= " &amp;'Input Sheet'!G252 &amp; CHAR(10)) &amp; IF('Input Sheet'!H252="","",'Input Sheet'!$H$9&amp;"= " &amp;'Input Sheet'!H252 &amp; CHAR(10)) &amp; IF('Input Sheet'!I252="","",'Input Sheet'!$I$9&amp;"= " &amp;'Input Sheet'!I252 &amp; CHAR(10)) &amp; IF('Input Sheet'!J252="","",'Input Sheet'!$J$9&amp;"= " &amp;'Input Sheet'!J252 &amp; CHAR(10)) &amp; IF('Input Sheet'!K252="","",'Input Sheet'!$K$9&amp;"= " &amp;'Input Sheet'!K252 &amp; CHAR(10)) &amp; IF('Input Sheet'!L252="","",'Input Sheet'!$L$9&amp;"= " &amp;'Input Sheet'!L252 &amp; CHAR(10)) &amp; IF('Input Sheet'!M252="","",'Input Sheet'!$M$9&amp;"= " &amp;'Input Sheet'!M252 &amp; CHAR(10)) &amp; IF('Input Sheet'!N252="","",'Input Sheet'!$N$9&amp;"= " &amp;'Input Sheet'!N252 &amp; CHAR(10)) &amp; IF('Input Sheet'!O252="","",'Input Sheet'!$O$9&amp;"= " &amp;'Input Sheet'!O252 &amp; CHAR(10)) &amp; IF('Input Sheet'!P252="","",'Input Sheet'!$P$9&amp;"= " &amp;'Input Sheet'!P252 &amp; CHAR(10)) &amp; IF('Input Sheet'!Q252="","",'Input Sheet'!$Q$9&amp;"= " &amp;'Input Sheet'!Q252 &amp; CHAR(10)) &amp; IF('Input Sheet'!R252="","",'Input Sheet'!$R$9&amp;"= " &amp;'Input Sheet'!R252 &amp; CHAR(10))</f>
        <v/>
      </c>
      <c r="H9" s="19" t="str">
        <f>IF('Input Sheet'!D253="","",'Input Sheet'!$D$9&amp;"= "&amp;'Input Sheet'!D253 &amp; CHAR(10)) &amp; IF('Input Sheet'!E253="","",'Input Sheet'!$E$9&amp;"= "&amp;'Input Sheet'!E253 &amp; CHAR(10)) &amp; IF('Input Sheet'!F253="","",'Input Sheet'!$F$9&amp;"= " &amp;'Input Sheet'!F253 &amp; CHAR(10)) &amp; IF('Input Sheet'!G253="","",'Input Sheet'!$G$9&amp;"= " &amp;'Input Sheet'!G253 &amp; CHAR(10)) &amp; IF('Input Sheet'!H253="","",'Input Sheet'!$H$9&amp;"= " &amp;'Input Sheet'!H253 &amp; CHAR(10)) &amp; IF('Input Sheet'!I253="","",'Input Sheet'!$I$9&amp;"= " &amp;'Input Sheet'!I253 &amp; CHAR(10)) &amp; IF('Input Sheet'!J253="","",'Input Sheet'!$J$9&amp;"= " &amp;'Input Sheet'!J253 &amp; CHAR(10)) &amp; IF('Input Sheet'!K253="","",'Input Sheet'!$K$9&amp;"= " &amp;'Input Sheet'!K253 &amp; CHAR(10)) &amp; IF('Input Sheet'!L253="","",'Input Sheet'!$L$9&amp;"= " &amp;'Input Sheet'!L253 &amp; CHAR(10)) &amp; IF('Input Sheet'!M253="","",'Input Sheet'!$M$9&amp;"= " &amp;'Input Sheet'!M253 &amp; CHAR(10)) &amp; IF('Input Sheet'!N253="","",'Input Sheet'!$N$9&amp;"= " &amp;'Input Sheet'!N253 &amp; CHAR(10)) &amp; IF('Input Sheet'!O253="","",'Input Sheet'!$O$9&amp;"= " &amp;'Input Sheet'!O253 &amp; CHAR(10)) &amp; IF('Input Sheet'!P253="","",'Input Sheet'!$P$9&amp;"= " &amp;'Input Sheet'!P253 &amp; CHAR(10)) &amp; IF('Input Sheet'!Q253="","",'Input Sheet'!$Q$9&amp;"= " &amp;'Input Sheet'!Q253 &amp; CHAR(10)) &amp; IF('Input Sheet'!R253="","",'Input Sheet'!$R$9&amp;"= " &amp;'Input Sheet'!R253 &amp; CHAR(10))</f>
        <v/>
      </c>
    </row>
    <row r="10" spans="2:8" ht="20.45" customHeight="1" x14ac:dyDescent="0.25">
      <c r="B10" s="90">
        <v>43345</v>
      </c>
      <c r="C10" s="90">
        <v>43346</v>
      </c>
      <c r="D10" s="90">
        <v>43347</v>
      </c>
      <c r="E10" s="90">
        <v>43348</v>
      </c>
      <c r="F10" s="90">
        <v>43349</v>
      </c>
      <c r="G10" s="90">
        <v>43350</v>
      </c>
      <c r="H10" s="90">
        <v>43351</v>
      </c>
    </row>
    <row r="11" spans="2:8" ht="210.75" customHeight="1" x14ac:dyDescent="0.25">
      <c r="B11" s="19" t="str">
        <f>IF('Input Sheet'!D254="","",'Input Sheet'!$D$9&amp;"= "&amp;'Input Sheet'!D254 &amp; CHAR(10)) &amp; IF('Input Sheet'!E254="","",'Input Sheet'!$E$9&amp;"= "&amp;'Input Sheet'!E254 &amp; CHAR(10)) &amp; IF('Input Sheet'!F254="","",'Input Sheet'!$F$9&amp;"= " &amp;'Input Sheet'!F254 &amp; CHAR(10)) &amp; IF('Input Sheet'!G254="","",'Input Sheet'!$G$9&amp;"= " &amp;'Input Sheet'!G254 &amp; CHAR(10)) &amp; IF('Input Sheet'!H254="","",'Input Sheet'!$H$9&amp;"= " &amp;'Input Sheet'!H254 &amp; CHAR(10)) &amp; IF('Input Sheet'!I254="","",'Input Sheet'!$I$9&amp;"= " &amp;'Input Sheet'!I254 &amp; CHAR(10)) &amp; IF('Input Sheet'!J254="","",'Input Sheet'!$J$9&amp;"= " &amp;'Input Sheet'!J254 &amp; CHAR(10)) &amp; IF('Input Sheet'!K254="","",'Input Sheet'!$K$9&amp;"= " &amp;'Input Sheet'!K254 &amp; CHAR(10)) &amp; IF('Input Sheet'!L254="","",'Input Sheet'!$L$9&amp;"= " &amp;'Input Sheet'!L254 &amp; CHAR(10)) &amp; IF('Input Sheet'!M254="","",'Input Sheet'!$M$9&amp;"= " &amp;'Input Sheet'!M254 &amp; CHAR(10)) &amp; IF('Input Sheet'!N254="","",'Input Sheet'!$N$9&amp;"= " &amp;'Input Sheet'!N254 &amp; CHAR(10)) &amp; IF('Input Sheet'!O254="","",'Input Sheet'!$O$9&amp;"= " &amp;'Input Sheet'!O254 &amp; CHAR(10)) &amp; IF('Input Sheet'!P254="","",'Input Sheet'!$P$9&amp;"= " &amp;'Input Sheet'!P254 &amp; CHAR(10)) &amp; IF('Input Sheet'!Q254="","",'Input Sheet'!$Q$9&amp;"= " &amp;'Input Sheet'!Q254 &amp; CHAR(10)) &amp; IF('Input Sheet'!R254="","",'Input Sheet'!$R$9&amp;"= " &amp;'Input Sheet'!R254 &amp; CHAR(10))</f>
        <v/>
      </c>
      <c r="C11" s="19" t="str">
        <f>IF('Input Sheet'!D255="","",'Input Sheet'!$D$9&amp;"= "&amp;'Input Sheet'!D255 &amp; CHAR(10)) &amp; IF('Input Sheet'!E255="","",'Input Sheet'!$E$9&amp;"= "&amp;'Input Sheet'!E255 &amp; CHAR(10)) &amp; IF('Input Sheet'!F255="","",'Input Sheet'!$F$9&amp;"= " &amp;'Input Sheet'!F255 &amp; CHAR(10)) &amp; IF('Input Sheet'!G255="","",'Input Sheet'!$G$9&amp;"= " &amp;'Input Sheet'!G255 &amp; CHAR(10)) &amp; IF('Input Sheet'!H255="","",'Input Sheet'!$H$9&amp;"= " &amp;'Input Sheet'!H255 &amp; CHAR(10)) &amp; IF('Input Sheet'!I255="","",'Input Sheet'!$I$9&amp;"= " &amp;'Input Sheet'!I255 &amp; CHAR(10)) &amp; IF('Input Sheet'!J255="","",'Input Sheet'!$J$9&amp;"= " &amp;'Input Sheet'!J255 &amp; CHAR(10)) &amp; IF('Input Sheet'!K255="","",'Input Sheet'!$K$9&amp;"= " &amp;'Input Sheet'!K255 &amp; CHAR(10)) &amp; IF('Input Sheet'!L255="","",'Input Sheet'!$L$9&amp;"= " &amp;'Input Sheet'!L255 &amp; CHAR(10)) &amp; IF('Input Sheet'!M255="","",'Input Sheet'!$M$9&amp;"= " &amp;'Input Sheet'!M255 &amp; CHAR(10)) &amp; IF('Input Sheet'!N255="","",'Input Sheet'!$N$9&amp;"= " &amp;'Input Sheet'!N255 &amp; CHAR(10)) &amp; IF('Input Sheet'!O255="","",'Input Sheet'!$O$9&amp;"= " &amp;'Input Sheet'!O255 &amp; CHAR(10)) &amp; IF('Input Sheet'!P255="","",'Input Sheet'!$P$9&amp;"= " &amp;'Input Sheet'!P255 &amp; CHAR(10)) &amp; IF('Input Sheet'!Q255="","",'Input Sheet'!$Q$9&amp;"= " &amp;'Input Sheet'!Q255 &amp; CHAR(10)) &amp; IF('Input Sheet'!R255="","",'Input Sheet'!$R$9&amp;"= " &amp;'Input Sheet'!R255 &amp; CHAR(10))</f>
        <v/>
      </c>
      <c r="D11" s="19" t="str">
        <f>IF('Input Sheet'!D256="","",'Input Sheet'!$D$9&amp;"= "&amp;'Input Sheet'!D256 &amp; CHAR(10)) &amp; IF('Input Sheet'!E256="","",'Input Sheet'!$E$9&amp;"= "&amp;'Input Sheet'!E256 &amp; CHAR(10)) &amp; IF('Input Sheet'!F256="","",'Input Sheet'!$F$9&amp;"= " &amp;'Input Sheet'!F256 &amp; CHAR(10)) &amp; IF('Input Sheet'!G256="","",'Input Sheet'!$G$9&amp;"= " &amp;'Input Sheet'!G256 &amp; CHAR(10)) &amp; IF('Input Sheet'!H256="","",'Input Sheet'!$H$9&amp;"= " &amp;'Input Sheet'!H256 &amp; CHAR(10)) &amp; IF('Input Sheet'!I256="","",'Input Sheet'!$I$9&amp;"= " &amp;'Input Sheet'!I256 &amp; CHAR(10)) &amp; IF('Input Sheet'!J256="","",'Input Sheet'!$J$9&amp;"= " &amp;'Input Sheet'!J256 &amp; CHAR(10)) &amp; IF('Input Sheet'!K256="","",'Input Sheet'!$K$9&amp;"= " &amp;'Input Sheet'!K256 &amp; CHAR(10)) &amp; IF('Input Sheet'!L256="","",'Input Sheet'!$L$9&amp;"= " &amp;'Input Sheet'!L256 &amp; CHAR(10)) &amp; IF('Input Sheet'!M256="","",'Input Sheet'!$M$9&amp;"= " &amp;'Input Sheet'!M256 &amp; CHAR(10)) &amp; IF('Input Sheet'!N256="","",'Input Sheet'!$N$9&amp;"= " &amp;'Input Sheet'!N256 &amp; CHAR(10)) &amp; IF('Input Sheet'!O256="","",'Input Sheet'!$O$9&amp;"= " &amp;'Input Sheet'!O256 &amp; CHAR(10)) &amp; IF('Input Sheet'!P256="","",'Input Sheet'!$P$9&amp;"= " &amp;'Input Sheet'!P256 &amp; CHAR(10)) &amp; IF('Input Sheet'!Q256="","",'Input Sheet'!$Q$9&amp;"= " &amp;'Input Sheet'!Q256 &amp; CHAR(10)) &amp; IF('Input Sheet'!R256="","",'Input Sheet'!$R$9&amp;"= " &amp;'Input Sheet'!R256 &amp; CHAR(10))</f>
        <v/>
      </c>
      <c r="E11" s="19" t="str">
        <f>IF('Input Sheet'!D257="","",'Input Sheet'!$D$9&amp;"= "&amp;'Input Sheet'!D257 &amp; CHAR(10)) &amp; IF('Input Sheet'!E257="","",'Input Sheet'!$E$9&amp;"= "&amp;'Input Sheet'!E257 &amp; CHAR(10)) &amp; IF('Input Sheet'!F257="","",'Input Sheet'!$F$9&amp;"= " &amp;'Input Sheet'!F257 &amp; CHAR(10)) &amp; IF('Input Sheet'!G257="","",'Input Sheet'!$G$9&amp;"= " &amp;'Input Sheet'!G257 &amp; CHAR(10)) &amp; IF('Input Sheet'!H257="","",'Input Sheet'!$H$9&amp;"= " &amp;'Input Sheet'!H257 &amp; CHAR(10)) &amp; IF('Input Sheet'!I257="","",'Input Sheet'!$I$9&amp;"= " &amp;'Input Sheet'!I257 &amp; CHAR(10)) &amp; IF('Input Sheet'!J257="","",'Input Sheet'!$J$9&amp;"= " &amp;'Input Sheet'!J257 &amp; CHAR(10)) &amp; IF('Input Sheet'!K257="","",'Input Sheet'!$K$9&amp;"= " &amp;'Input Sheet'!K257 &amp; CHAR(10)) &amp; IF('Input Sheet'!L257="","",'Input Sheet'!$L$9&amp;"= " &amp;'Input Sheet'!L257 &amp; CHAR(10)) &amp; IF('Input Sheet'!M257="","",'Input Sheet'!$M$9&amp;"= " &amp;'Input Sheet'!M257 &amp; CHAR(10)) &amp; IF('Input Sheet'!N257="","",'Input Sheet'!$N$9&amp;"= " &amp;'Input Sheet'!N257 &amp; CHAR(10)) &amp; IF('Input Sheet'!O257="","",'Input Sheet'!$O$9&amp;"= " &amp;'Input Sheet'!O257 &amp; CHAR(10)) &amp; IF('Input Sheet'!P257="","",'Input Sheet'!$P$9&amp;"= " &amp;'Input Sheet'!P257 &amp; CHAR(10)) &amp; IF('Input Sheet'!Q257="","",'Input Sheet'!$Q$9&amp;"= " &amp;'Input Sheet'!Q257 &amp; CHAR(10)) &amp; IF('Input Sheet'!R257="","",'Input Sheet'!$R$9&amp;"= " &amp;'Input Sheet'!R257 &amp; CHAR(10))</f>
        <v/>
      </c>
      <c r="F11" s="19" t="str">
        <f>IF('Input Sheet'!D258="","",'Input Sheet'!$D$9&amp;"= "&amp;'Input Sheet'!D258 &amp; CHAR(10)) &amp; IF('Input Sheet'!E258="","",'Input Sheet'!$E$9&amp;"= "&amp;'Input Sheet'!E258 &amp; CHAR(10)) &amp; IF('Input Sheet'!F258="","",'Input Sheet'!$F$9&amp;"= " &amp;'Input Sheet'!F258 &amp; CHAR(10)) &amp; IF('Input Sheet'!G258="","",'Input Sheet'!$G$9&amp;"= " &amp;'Input Sheet'!G258 &amp; CHAR(10)) &amp; IF('Input Sheet'!H258="","",'Input Sheet'!$H$9&amp;"= " &amp;'Input Sheet'!H258 &amp; CHAR(10)) &amp; IF('Input Sheet'!I258="","",'Input Sheet'!$I$9&amp;"= " &amp;'Input Sheet'!I258 &amp; CHAR(10)) &amp; IF('Input Sheet'!J258="","",'Input Sheet'!$J$9&amp;"= " &amp;'Input Sheet'!J258 &amp; CHAR(10)) &amp; IF('Input Sheet'!K258="","",'Input Sheet'!$K$9&amp;"= " &amp;'Input Sheet'!K258 &amp; CHAR(10)) &amp; IF('Input Sheet'!L258="","",'Input Sheet'!$L$9&amp;"= " &amp;'Input Sheet'!L258 &amp; CHAR(10)) &amp; IF('Input Sheet'!M258="","",'Input Sheet'!$M$9&amp;"= " &amp;'Input Sheet'!M258 &amp; CHAR(10)) &amp; IF('Input Sheet'!N258="","",'Input Sheet'!$N$9&amp;"= " &amp;'Input Sheet'!N258 &amp; CHAR(10)) &amp; IF('Input Sheet'!O258="","",'Input Sheet'!$O$9&amp;"= " &amp;'Input Sheet'!O258 &amp; CHAR(10)) &amp; IF('Input Sheet'!P258="","",'Input Sheet'!$P$9&amp;"= " &amp;'Input Sheet'!P258 &amp; CHAR(10)) &amp; IF('Input Sheet'!Q258="","",'Input Sheet'!$Q$9&amp;"= " &amp;'Input Sheet'!Q258 &amp; CHAR(10)) &amp; IF('Input Sheet'!R258="","",'Input Sheet'!$R$9&amp;"= " &amp;'Input Sheet'!R258 &amp; CHAR(10))</f>
        <v/>
      </c>
      <c r="G11" s="19" t="str">
        <f>IF('Input Sheet'!D259="","",'Input Sheet'!$D$9&amp;"= "&amp;'Input Sheet'!D259 &amp; CHAR(10)) &amp; IF('Input Sheet'!E259="","",'Input Sheet'!$E$9&amp;"= "&amp;'Input Sheet'!E259 &amp; CHAR(10)) &amp; IF('Input Sheet'!F259="","",'Input Sheet'!$F$9&amp;"= " &amp;'Input Sheet'!F259 &amp; CHAR(10)) &amp; IF('Input Sheet'!G259="","",'Input Sheet'!$G$9&amp;"= " &amp;'Input Sheet'!G259 &amp; CHAR(10)) &amp; IF('Input Sheet'!H259="","",'Input Sheet'!$H$9&amp;"= " &amp;'Input Sheet'!H259 &amp; CHAR(10)) &amp; IF('Input Sheet'!I259="","",'Input Sheet'!$I$9&amp;"= " &amp;'Input Sheet'!I259 &amp; CHAR(10)) &amp; IF('Input Sheet'!J259="","",'Input Sheet'!$J$9&amp;"= " &amp;'Input Sheet'!J259 &amp; CHAR(10)) &amp; IF('Input Sheet'!K259="","",'Input Sheet'!$K$9&amp;"= " &amp;'Input Sheet'!K259 &amp; CHAR(10)) &amp; IF('Input Sheet'!L259="","",'Input Sheet'!$L$9&amp;"= " &amp;'Input Sheet'!L259 &amp; CHAR(10)) &amp; IF('Input Sheet'!M259="","",'Input Sheet'!$M$9&amp;"= " &amp;'Input Sheet'!M259 &amp; CHAR(10)) &amp; IF('Input Sheet'!N259="","",'Input Sheet'!$N$9&amp;"= " &amp;'Input Sheet'!N259 &amp; CHAR(10)) &amp; IF('Input Sheet'!O259="","",'Input Sheet'!$O$9&amp;"= " &amp;'Input Sheet'!O259 &amp; CHAR(10)) &amp; IF('Input Sheet'!P259="","",'Input Sheet'!$P$9&amp;"= " &amp;'Input Sheet'!P259 &amp; CHAR(10)) &amp; IF('Input Sheet'!Q259="","",'Input Sheet'!$Q$9&amp;"= " &amp;'Input Sheet'!Q259 &amp; CHAR(10)) &amp; IF('Input Sheet'!R259="","",'Input Sheet'!$R$9&amp;"= " &amp;'Input Sheet'!R259 &amp; CHAR(10))</f>
        <v/>
      </c>
      <c r="H11" s="19" t="str">
        <f>IF('Input Sheet'!D260="","",'Input Sheet'!$D$9&amp;"= "&amp;'Input Sheet'!D260 &amp; CHAR(10)) &amp; IF('Input Sheet'!E260="","",'Input Sheet'!$E$9&amp;"= "&amp;'Input Sheet'!E260 &amp; CHAR(10)) &amp; IF('Input Sheet'!F260="","",'Input Sheet'!$F$9&amp;"= " &amp;'Input Sheet'!F260 &amp; CHAR(10)) &amp; IF('Input Sheet'!G260="","",'Input Sheet'!$G$9&amp;"= " &amp;'Input Sheet'!G260 &amp; CHAR(10)) &amp; IF('Input Sheet'!H260="","",'Input Sheet'!$H$9&amp;"= " &amp;'Input Sheet'!H260 &amp; CHAR(10)) &amp; IF('Input Sheet'!I260="","",'Input Sheet'!$I$9&amp;"= " &amp;'Input Sheet'!I260 &amp; CHAR(10)) &amp; IF('Input Sheet'!J260="","",'Input Sheet'!$J$9&amp;"= " &amp;'Input Sheet'!J260 &amp; CHAR(10)) &amp; IF('Input Sheet'!K260="","",'Input Sheet'!$K$9&amp;"= " &amp;'Input Sheet'!K260 &amp; CHAR(10)) &amp; IF('Input Sheet'!L260="","",'Input Sheet'!$L$9&amp;"= " &amp;'Input Sheet'!L260 &amp; CHAR(10)) &amp; IF('Input Sheet'!M260="","",'Input Sheet'!$M$9&amp;"= " &amp;'Input Sheet'!M260 &amp; CHAR(10)) &amp; IF('Input Sheet'!N260="","",'Input Sheet'!$N$9&amp;"= " &amp;'Input Sheet'!N260 &amp; CHAR(10)) &amp; IF('Input Sheet'!O260="","",'Input Sheet'!$O$9&amp;"= " &amp;'Input Sheet'!O260 &amp; CHAR(10)) &amp; IF('Input Sheet'!P260="","",'Input Sheet'!$P$9&amp;"= " &amp;'Input Sheet'!P260 &amp; CHAR(10)) &amp; IF('Input Sheet'!Q260="","",'Input Sheet'!$Q$9&amp;"= " &amp;'Input Sheet'!Q260 &amp; CHAR(10)) &amp; IF('Input Sheet'!R260="","",'Input Sheet'!$R$9&amp;"= " &amp;'Input Sheet'!R260 &amp; CHAR(10))</f>
        <v/>
      </c>
    </row>
    <row r="12" spans="2:8" ht="20.45" customHeight="1" x14ac:dyDescent="0.25">
      <c r="B12" s="90">
        <v>43352</v>
      </c>
      <c r="C12" s="90">
        <v>43353</v>
      </c>
      <c r="D12" s="90">
        <v>43354</v>
      </c>
      <c r="E12" s="90">
        <v>43355</v>
      </c>
      <c r="F12" s="90">
        <v>43356</v>
      </c>
      <c r="G12" s="90">
        <v>43357</v>
      </c>
      <c r="H12" s="90">
        <v>43358</v>
      </c>
    </row>
    <row r="13" spans="2:8" ht="210.75" customHeight="1" x14ac:dyDescent="0.25">
      <c r="B13" s="19" t="str">
        <f>IF('Input Sheet'!D261="","",'Input Sheet'!$D$9&amp;"= "&amp;'Input Sheet'!D261 &amp; CHAR(10)) &amp; IF('Input Sheet'!E261="","",'Input Sheet'!$E$9&amp;"= "&amp;'Input Sheet'!E261 &amp; CHAR(10)) &amp; IF('Input Sheet'!F261="","",'Input Sheet'!$F$9&amp;"= " &amp;'Input Sheet'!F261 &amp; CHAR(10)) &amp; IF('Input Sheet'!G261="","",'Input Sheet'!$G$9&amp;"= " &amp;'Input Sheet'!G261 &amp; CHAR(10)) &amp; IF('Input Sheet'!H261="","",'Input Sheet'!$H$9&amp;"= " &amp;'Input Sheet'!H261 &amp; CHAR(10)) &amp; IF('Input Sheet'!I261="","",'Input Sheet'!$I$9&amp;"= " &amp;'Input Sheet'!I261 &amp; CHAR(10)) &amp; IF('Input Sheet'!J261="","",'Input Sheet'!$J$9&amp;"= " &amp;'Input Sheet'!J261 &amp; CHAR(10)) &amp; IF('Input Sheet'!K261="","",'Input Sheet'!$K$9&amp;"= " &amp;'Input Sheet'!K261 &amp; CHAR(10)) &amp; IF('Input Sheet'!L261="","",'Input Sheet'!$L$9&amp;"= " &amp;'Input Sheet'!L261 &amp; CHAR(10)) &amp; IF('Input Sheet'!M261="","",'Input Sheet'!$M$9&amp;"= " &amp;'Input Sheet'!M261 &amp; CHAR(10)) &amp; IF('Input Sheet'!N261="","",'Input Sheet'!$N$9&amp;"= " &amp;'Input Sheet'!N261 &amp; CHAR(10)) &amp; IF('Input Sheet'!O261="","",'Input Sheet'!$O$9&amp;"= " &amp;'Input Sheet'!O261 &amp; CHAR(10)) &amp; IF('Input Sheet'!P261="","",'Input Sheet'!$P$9&amp;"= " &amp;'Input Sheet'!P261 &amp; CHAR(10)) &amp; IF('Input Sheet'!Q261="","",'Input Sheet'!$Q$9&amp;"= " &amp;'Input Sheet'!Q261 &amp; CHAR(10)) &amp; IF('Input Sheet'!R261="","",'Input Sheet'!$R$9&amp;"= " &amp;'Input Sheet'!R261 &amp; CHAR(10))</f>
        <v/>
      </c>
      <c r="C13" s="19" t="str">
        <f>IF('Input Sheet'!D262="","",'Input Sheet'!$D$9&amp;"= "&amp;'Input Sheet'!D262 &amp; CHAR(10)) &amp; IF('Input Sheet'!E262="","",'Input Sheet'!$E$9&amp;"= "&amp;'Input Sheet'!E262 &amp; CHAR(10)) &amp; IF('Input Sheet'!F262="","",'Input Sheet'!$F$9&amp;"= " &amp;'Input Sheet'!F262 &amp; CHAR(10)) &amp; IF('Input Sheet'!G262="","",'Input Sheet'!$G$9&amp;"= " &amp;'Input Sheet'!G262 &amp; CHAR(10)) &amp; IF('Input Sheet'!H262="","",'Input Sheet'!$H$9&amp;"= " &amp;'Input Sheet'!H262 &amp; CHAR(10)) &amp; IF('Input Sheet'!I262="","",'Input Sheet'!$I$9&amp;"= " &amp;'Input Sheet'!I262 &amp; CHAR(10)) &amp; IF('Input Sheet'!J262="","",'Input Sheet'!$J$9&amp;"= " &amp;'Input Sheet'!J262 &amp; CHAR(10)) &amp; IF('Input Sheet'!K262="","",'Input Sheet'!$K$9&amp;"= " &amp;'Input Sheet'!K262 &amp; CHAR(10)) &amp; IF('Input Sheet'!L262="","",'Input Sheet'!$L$9&amp;"= " &amp;'Input Sheet'!L262 &amp; CHAR(10)) &amp; IF('Input Sheet'!M262="","",'Input Sheet'!$M$9&amp;"= " &amp;'Input Sheet'!M262 &amp; CHAR(10)) &amp; IF('Input Sheet'!N262="","",'Input Sheet'!$N$9&amp;"= " &amp;'Input Sheet'!N262 &amp; CHAR(10)) &amp; IF('Input Sheet'!O262="","",'Input Sheet'!$O$9&amp;"= " &amp;'Input Sheet'!O262 &amp; CHAR(10)) &amp; IF('Input Sheet'!P262="","",'Input Sheet'!$P$9&amp;"= " &amp;'Input Sheet'!P262 &amp; CHAR(10)) &amp; IF('Input Sheet'!Q262="","",'Input Sheet'!$Q$9&amp;"= " &amp;'Input Sheet'!Q262 &amp; CHAR(10)) &amp; IF('Input Sheet'!R262="","",'Input Sheet'!$R$9&amp;"= " &amp;'Input Sheet'!R262 &amp; CHAR(10))</f>
        <v/>
      </c>
      <c r="D13" s="19" t="str">
        <f>IF('Input Sheet'!D263="","",'Input Sheet'!$D$9&amp;"= "&amp;'Input Sheet'!D263 &amp; CHAR(10)) &amp; IF('Input Sheet'!E263="","",'Input Sheet'!$E$9&amp;"= "&amp;'Input Sheet'!E263 &amp; CHAR(10)) &amp; IF('Input Sheet'!F263="","",'Input Sheet'!$F$9&amp;"= " &amp;'Input Sheet'!F263 &amp; CHAR(10)) &amp; IF('Input Sheet'!G263="","",'Input Sheet'!$G$9&amp;"= " &amp;'Input Sheet'!G263 &amp; CHAR(10)) &amp; IF('Input Sheet'!H263="","",'Input Sheet'!$H$9&amp;"= " &amp;'Input Sheet'!H263 &amp; CHAR(10)) &amp; IF('Input Sheet'!I263="","",'Input Sheet'!$I$9&amp;"= " &amp;'Input Sheet'!I263 &amp; CHAR(10)) &amp; IF('Input Sheet'!J263="","",'Input Sheet'!$J$9&amp;"= " &amp;'Input Sheet'!J263 &amp; CHAR(10)) &amp; IF('Input Sheet'!K263="","",'Input Sheet'!$K$9&amp;"= " &amp;'Input Sheet'!K263 &amp; CHAR(10)) &amp; IF('Input Sheet'!L263="","",'Input Sheet'!$L$9&amp;"= " &amp;'Input Sheet'!L263 &amp; CHAR(10)) &amp; IF('Input Sheet'!M263="","",'Input Sheet'!$M$9&amp;"= " &amp;'Input Sheet'!M263 &amp; CHAR(10)) &amp; IF('Input Sheet'!N263="","",'Input Sheet'!$N$9&amp;"= " &amp;'Input Sheet'!N263 &amp; CHAR(10)) &amp; IF('Input Sheet'!O263="","",'Input Sheet'!$O$9&amp;"= " &amp;'Input Sheet'!O263 &amp; CHAR(10)) &amp; IF('Input Sheet'!P263="","",'Input Sheet'!$P$9&amp;"= " &amp;'Input Sheet'!P263 &amp; CHAR(10)) &amp; IF('Input Sheet'!Q263="","",'Input Sheet'!$Q$9&amp;"= " &amp;'Input Sheet'!Q263 &amp; CHAR(10)) &amp; IF('Input Sheet'!R263="","",'Input Sheet'!$R$9&amp;"= " &amp;'Input Sheet'!R263 &amp; CHAR(10))</f>
        <v/>
      </c>
      <c r="E13" s="19" t="str">
        <f>IF('Input Sheet'!D264="","",'Input Sheet'!$D$9&amp;"= "&amp;'Input Sheet'!D264 &amp; CHAR(10)) &amp; IF('Input Sheet'!E264="","",'Input Sheet'!$E$9&amp;"= "&amp;'Input Sheet'!E264 &amp; CHAR(10)) &amp; IF('Input Sheet'!F264="","",'Input Sheet'!$F$9&amp;"= " &amp;'Input Sheet'!F264 &amp; CHAR(10)) &amp; IF('Input Sheet'!G264="","",'Input Sheet'!$G$9&amp;"= " &amp;'Input Sheet'!G264 &amp; CHAR(10)) &amp; IF('Input Sheet'!H264="","",'Input Sheet'!$H$9&amp;"= " &amp;'Input Sheet'!H264 &amp; CHAR(10)) &amp; IF('Input Sheet'!I264="","",'Input Sheet'!$I$9&amp;"= " &amp;'Input Sheet'!I264 &amp; CHAR(10)) &amp; IF('Input Sheet'!J264="","",'Input Sheet'!$J$9&amp;"= " &amp;'Input Sheet'!J264 &amp; CHAR(10)) &amp; IF('Input Sheet'!K264="","",'Input Sheet'!$K$9&amp;"= " &amp;'Input Sheet'!K264 &amp; CHAR(10)) &amp; IF('Input Sheet'!L264="","",'Input Sheet'!$L$9&amp;"= " &amp;'Input Sheet'!L264 &amp; CHAR(10)) &amp; IF('Input Sheet'!M264="","",'Input Sheet'!$M$9&amp;"= " &amp;'Input Sheet'!M264 &amp; CHAR(10)) &amp; IF('Input Sheet'!N264="","",'Input Sheet'!$N$9&amp;"= " &amp;'Input Sheet'!N264 &amp; CHAR(10)) &amp; IF('Input Sheet'!O264="","",'Input Sheet'!$O$9&amp;"= " &amp;'Input Sheet'!O264 &amp; CHAR(10)) &amp; IF('Input Sheet'!P264="","",'Input Sheet'!$P$9&amp;"= " &amp;'Input Sheet'!P264 &amp; CHAR(10)) &amp; IF('Input Sheet'!Q264="","",'Input Sheet'!$Q$9&amp;"= " &amp;'Input Sheet'!Q264 &amp; CHAR(10)) &amp; IF('Input Sheet'!R264="","",'Input Sheet'!$R$9&amp;"= " &amp;'Input Sheet'!R264 &amp; CHAR(10))</f>
        <v/>
      </c>
      <c r="F13" s="19" t="str">
        <f>IF('Input Sheet'!D265="","",'Input Sheet'!$D$9&amp;"= "&amp;'Input Sheet'!D265 &amp; CHAR(10)) &amp; IF('Input Sheet'!E265="","",'Input Sheet'!$E$9&amp;"= "&amp;'Input Sheet'!E265 &amp; CHAR(10)) &amp; IF('Input Sheet'!F265="","",'Input Sheet'!$F$9&amp;"= " &amp;'Input Sheet'!F265 &amp; CHAR(10)) &amp; IF('Input Sheet'!G265="","",'Input Sheet'!$G$9&amp;"= " &amp;'Input Sheet'!G265 &amp; CHAR(10)) &amp; IF('Input Sheet'!H265="","",'Input Sheet'!$H$9&amp;"= " &amp;'Input Sheet'!H265 &amp; CHAR(10)) &amp; IF('Input Sheet'!I265="","",'Input Sheet'!$I$9&amp;"= " &amp;'Input Sheet'!I265 &amp; CHAR(10)) &amp; IF('Input Sheet'!J265="","",'Input Sheet'!$J$9&amp;"= " &amp;'Input Sheet'!J265 &amp; CHAR(10)) &amp; IF('Input Sheet'!K265="","",'Input Sheet'!$K$9&amp;"= " &amp;'Input Sheet'!K265 &amp; CHAR(10)) &amp; IF('Input Sheet'!L265="","",'Input Sheet'!$L$9&amp;"= " &amp;'Input Sheet'!L265 &amp; CHAR(10)) &amp; IF('Input Sheet'!M265="","",'Input Sheet'!$M$9&amp;"= " &amp;'Input Sheet'!M265 &amp; CHAR(10)) &amp; IF('Input Sheet'!N265="","",'Input Sheet'!$N$9&amp;"= " &amp;'Input Sheet'!N265 &amp; CHAR(10)) &amp; IF('Input Sheet'!O265="","",'Input Sheet'!$O$9&amp;"= " &amp;'Input Sheet'!O265 &amp; CHAR(10)) &amp; IF('Input Sheet'!P265="","",'Input Sheet'!$P$9&amp;"= " &amp;'Input Sheet'!P265 &amp; CHAR(10)) &amp; IF('Input Sheet'!Q265="","",'Input Sheet'!$Q$9&amp;"= " &amp;'Input Sheet'!Q265 &amp; CHAR(10)) &amp; IF('Input Sheet'!R265="","",'Input Sheet'!$R$9&amp;"= " &amp;'Input Sheet'!R265 &amp; CHAR(10))</f>
        <v/>
      </c>
      <c r="G13" s="19" t="str">
        <f>IF('Input Sheet'!D266="","",'Input Sheet'!$D$9&amp;"= "&amp;'Input Sheet'!D266 &amp; CHAR(10)) &amp; IF('Input Sheet'!E266="","",'Input Sheet'!$E$9&amp;"= "&amp;'Input Sheet'!E266 &amp; CHAR(10)) &amp; IF('Input Sheet'!F266="","",'Input Sheet'!$F$9&amp;"= " &amp;'Input Sheet'!F266 &amp; CHAR(10)) &amp; IF('Input Sheet'!G266="","",'Input Sheet'!$G$9&amp;"= " &amp;'Input Sheet'!G266 &amp; CHAR(10)) &amp; IF('Input Sheet'!H266="","",'Input Sheet'!$H$9&amp;"= " &amp;'Input Sheet'!H266 &amp; CHAR(10)) &amp; IF('Input Sheet'!I266="","",'Input Sheet'!$I$9&amp;"= " &amp;'Input Sheet'!I266 &amp; CHAR(10)) &amp; IF('Input Sheet'!J266="","",'Input Sheet'!$J$9&amp;"= " &amp;'Input Sheet'!J266 &amp; CHAR(10)) &amp; IF('Input Sheet'!K266="","",'Input Sheet'!$K$9&amp;"= " &amp;'Input Sheet'!K266 &amp; CHAR(10)) &amp; IF('Input Sheet'!L266="","",'Input Sheet'!$L$9&amp;"= " &amp;'Input Sheet'!L266 &amp; CHAR(10)) &amp; IF('Input Sheet'!M266="","",'Input Sheet'!$M$9&amp;"= " &amp;'Input Sheet'!M266 &amp; CHAR(10)) &amp; IF('Input Sheet'!N266="","",'Input Sheet'!$N$9&amp;"= " &amp;'Input Sheet'!N266 &amp; CHAR(10)) &amp; IF('Input Sheet'!O266="","",'Input Sheet'!$O$9&amp;"= " &amp;'Input Sheet'!O266 &amp; CHAR(10)) &amp; IF('Input Sheet'!P266="","",'Input Sheet'!$P$9&amp;"= " &amp;'Input Sheet'!P266 &amp; CHAR(10)) &amp; IF('Input Sheet'!Q266="","",'Input Sheet'!$Q$9&amp;"= " &amp;'Input Sheet'!Q266 &amp; CHAR(10)) &amp; IF('Input Sheet'!R266="","",'Input Sheet'!$R$9&amp;"= " &amp;'Input Sheet'!R266 &amp; CHAR(10))</f>
        <v/>
      </c>
      <c r="H13" s="19" t="str">
        <f>IF('Input Sheet'!D267="","",'Input Sheet'!$D$9&amp;"= "&amp;'Input Sheet'!D267 &amp; CHAR(10)) &amp; IF('Input Sheet'!E267="","",'Input Sheet'!$E$9&amp;"= "&amp;'Input Sheet'!E267 &amp; CHAR(10)) &amp; IF('Input Sheet'!F267="","",'Input Sheet'!$F$9&amp;"= " &amp;'Input Sheet'!F267 &amp; CHAR(10)) &amp; IF('Input Sheet'!G267="","",'Input Sheet'!$G$9&amp;"= " &amp;'Input Sheet'!G267 &amp; CHAR(10)) &amp; IF('Input Sheet'!H267="","",'Input Sheet'!$H$9&amp;"= " &amp;'Input Sheet'!H267 &amp; CHAR(10)) &amp; IF('Input Sheet'!I267="","",'Input Sheet'!$I$9&amp;"= " &amp;'Input Sheet'!I267 &amp; CHAR(10)) &amp; IF('Input Sheet'!J267="","",'Input Sheet'!$J$9&amp;"= " &amp;'Input Sheet'!J267 &amp; CHAR(10)) &amp; IF('Input Sheet'!K267="","",'Input Sheet'!$K$9&amp;"= " &amp;'Input Sheet'!K267 &amp; CHAR(10)) &amp; IF('Input Sheet'!L267="","",'Input Sheet'!$L$9&amp;"= " &amp;'Input Sheet'!L267 &amp; CHAR(10)) &amp; IF('Input Sheet'!M267="","",'Input Sheet'!$M$9&amp;"= " &amp;'Input Sheet'!M267 &amp; CHAR(10)) &amp; IF('Input Sheet'!N267="","",'Input Sheet'!$N$9&amp;"= " &amp;'Input Sheet'!N267 &amp; CHAR(10)) &amp; IF('Input Sheet'!O267="","",'Input Sheet'!$O$9&amp;"= " &amp;'Input Sheet'!O267 &amp; CHAR(10)) &amp; IF('Input Sheet'!P267="","",'Input Sheet'!$P$9&amp;"= " &amp;'Input Sheet'!P267 &amp; CHAR(10)) &amp; IF('Input Sheet'!Q267="","",'Input Sheet'!$Q$9&amp;"= " &amp;'Input Sheet'!Q267 &amp; CHAR(10)) &amp; IF('Input Sheet'!R267="","",'Input Sheet'!$R$9&amp;"= " &amp;'Input Sheet'!R267 &amp; CHAR(10))</f>
        <v/>
      </c>
    </row>
    <row r="14" spans="2:8" ht="20.45" customHeight="1" x14ac:dyDescent="0.25">
      <c r="B14" s="90">
        <v>43359</v>
      </c>
      <c r="C14" s="90">
        <v>43360</v>
      </c>
      <c r="D14" s="90">
        <v>43361</v>
      </c>
      <c r="E14" s="90">
        <v>43362</v>
      </c>
      <c r="F14" s="90">
        <v>43363</v>
      </c>
      <c r="G14" s="90">
        <v>43364</v>
      </c>
      <c r="H14" s="90">
        <v>43365</v>
      </c>
    </row>
    <row r="15" spans="2:8" ht="210.75" customHeight="1" x14ac:dyDescent="0.25">
      <c r="B15" s="19" t="str">
        <f>IF('Input Sheet'!D268="","",'Input Sheet'!$D$9&amp;"= "&amp;'Input Sheet'!D268 &amp; CHAR(10)) &amp; IF('Input Sheet'!E268="","",'Input Sheet'!$E$9&amp;"= "&amp;'Input Sheet'!E268 &amp; CHAR(10)) &amp; IF('Input Sheet'!F268="","",'Input Sheet'!$F$9&amp;"= " &amp;'Input Sheet'!F268 &amp; CHAR(10)) &amp; IF('Input Sheet'!G268="","",'Input Sheet'!$G$9&amp;"= " &amp;'Input Sheet'!G268 &amp; CHAR(10)) &amp; IF('Input Sheet'!H268="","",'Input Sheet'!$H$9&amp;"= " &amp;'Input Sheet'!H268 &amp; CHAR(10)) &amp; IF('Input Sheet'!I268="","",'Input Sheet'!$I$9&amp;"= " &amp;'Input Sheet'!I268 &amp; CHAR(10)) &amp; IF('Input Sheet'!J268="","",'Input Sheet'!$J$9&amp;"= " &amp;'Input Sheet'!J268 &amp; CHAR(10)) &amp; IF('Input Sheet'!K268="","",'Input Sheet'!$K$9&amp;"= " &amp;'Input Sheet'!K268 &amp; CHAR(10)) &amp; IF('Input Sheet'!L268="","",'Input Sheet'!$L$9&amp;"= " &amp;'Input Sheet'!L268 &amp; CHAR(10)) &amp; IF('Input Sheet'!M268="","",'Input Sheet'!$M$9&amp;"= " &amp;'Input Sheet'!M268 &amp; CHAR(10)) &amp; IF('Input Sheet'!N268="","",'Input Sheet'!$N$9&amp;"= " &amp;'Input Sheet'!N268 &amp; CHAR(10)) &amp; IF('Input Sheet'!O268="","",'Input Sheet'!$O$9&amp;"= " &amp;'Input Sheet'!O268 &amp; CHAR(10)) &amp; IF('Input Sheet'!P268="","",'Input Sheet'!$P$9&amp;"= " &amp;'Input Sheet'!P268 &amp; CHAR(10)) &amp; IF('Input Sheet'!Q268="","",'Input Sheet'!$Q$9&amp;"= " &amp;'Input Sheet'!Q268 &amp; CHAR(10)) &amp; IF('Input Sheet'!R268="","",'Input Sheet'!$R$9&amp;"= " &amp;'Input Sheet'!R268 &amp; CHAR(10))</f>
        <v/>
      </c>
      <c r="C15" s="19" t="str">
        <f>IF('Input Sheet'!D269="","",'Input Sheet'!$D$9&amp;"= "&amp;'Input Sheet'!D269 &amp; CHAR(10)) &amp; IF('Input Sheet'!E269="","",'Input Sheet'!$E$9&amp;"= "&amp;'Input Sheet'!E269 &amp; CHAR(10)) &amp; IF('Input Sheet'!F269="","",'Input Sheet'!$F$9&amp;"= " &amp;'Input Sheet'!F269 &amp; CHAR(10)) &amp; IF('Input Sheet'!G269="","",'Input Sheet'!$G$9&amp;"= " &amp;'Input Sheet'!G269 &amp; CHAR(10)) &amp; IF('Input Sheet'!H269="","",'Input Sheet'!$H$9&amp;"= " &amp;'Input Sheet'!H269 &amp; CHAR(10)) &amp; IF('Input Sheet'!I269="","",'Input Sheet'!$I$9&amp;"= " &amp;'Input Sheet'!I269 &amp; CHAR(10)) &amp; IF('Input Sheet'!J269="","",'Input Sheet'!$J$9&amp;"= " &amp;'Input Sheet'!J269 &amp; CHAR(10)) &amp; IF('Input Sheet'!K269="","",'Input Sheet'!$K$9&amp;"= " &amp;'Input Sheet'!K269 &amp; CHAR(10)) &amp; IF('Input Sheet'!L269="","",'Input Sheet'!$L$9&amp;"= " &amp;'Input Sheet'!L269 &amp; CHAR(10)) &amp; IF('Input Sheet'!M269="","",'Input Sheet'!$M$9&amp;"= " &amp;'Input Sheet'!M269 &amp; CHAR(10)) &amp; IF('Input Sheet'!N269="","",'Input Sheet'!$N$9&amp;"= " &amp;'Input Sheet'!N269 &amp; CHAR(10)) &amp; IF('Input Sheet'!O269="","",'Input Sheet'!$O$9&amp;"= " &amp;'Input Sheet'!O269 &amp; CHAR(10)) &amp; IF('Input Sheet'!P269="","",'Input Sheet'!$P$9&amp;"= " &amp;'Input Sheet'!P269 &amp; CHAR(10)) &amp; IF('Input Sheet'!Q269="","",'Input Sheet'!$Q$9&amp;"= " &amp;'Input Sheet'!Q269 &amp; CHAR(10)) &amp; IF('Input Sheet'!R269="","",'Input Sheet'!$R$9&amp;"= " &amp;'Input Sheet'!R269 &amp; CHAR(10))</f>
        <v/>
      </c>
      <c r="D15" s="19" t="str">
        <f>IF('Input Sheet'!D270="","",'Input Sheet'!$D$9&amp;"= "&amp;'Input Sheet'!D270 &amp; CHAR(10)) &amp; IF('Input Sheet'!E270="","",'Input Sheet'!$E$9&amp;"= "&amp;'Input Sheet'!E270 &amp; CHAR(10)) &amp; IF('Input Sheet'!F270="","",'Input Sheet'!$F$9&amp;"= " &amp;'Input Sheet'!F270 &amp; CHAR(10)) &amp; IF('Input Sheet'!G270="","",'Input Sheet'!$G$9&amp;"= " &amp;'Input Sheet'!G270 &amp; CHAR(10)) &amp; IF('Input Sheet'!H270="","",'Input Sheet'!$H$9&amp;"= " &amp;'Input Sheet'!H270 &amp; CHAR(10)) &amp; IF('Input Sheet'!I270="","",'Input Sheet'!$I$9&amp;"= " &amp;'Input Sheet'!I270 &amp; CHAR(10)) &amp; IF('Input Sheet'!J270="","",'Input Sheet'!$J$9&amp;"= " &amp;'Input Sheet'!J270 &amp; CHAR(10)) &amp; IF('Input Sheet'!K270="","",'Input Sheet'!$K$9&amp;"= " &amp;'Input Sheet'!K270 &amp; CHAR(10)) &amp; IF('Input Sheet'!L270="","",'Input Sheet'!$L$9&amp;"= " &amp;'Input Sheet'!L270 &amp; CHAR(10)) &amp; IF('Input Sheet'!M270="","",'Input Sheet'!$M$9&amp;"= " &amp;'Input Sheet'!M270 &amp; CHAR(10)) &amp; IF('Input Sheet'!N270="","",'Input Sheet'!$N$9&amp;"= " &amp;'Input Sheet'!N270 &amp; CHAR(10)) &amp; IF('Input Sheet'!O270="","",'Input Sheet'!$O$9&amp;"= " &amp;'Input Sheet'!O270 &amp; CHAR(10)) &amp; IF('Input Sheet'!P270="","",'Input Sheet'!$P$9&amp;"= " &amp;'Input Sheet'!P270 &amp; CHAR(10)) &amp; IF('Input Sheet'!Q270="","",'Input Sheet'!$Q$9&amp;"= " &amp;'Input Sheet'!Q270 &amp; CHAR(10)) &amp; IF('Input Sheet'!R270="","",'Input Sheet'!$R$9&amp;"= " &amp;'Input Sheet'!R270 &amp; CHAR(10))</f>
        <v/>
      </c>
      <c r="E15" s="19" t="str">
        <f>IF('Input Sheet'!D271="","",'Input Sheet'!$D$9&amp;"= "&amp;'Input Sheet'!D271 &amp; CHAR(10)) &amp; IF('Input Sheet'!E271="","",'Input Sheet'!$E$9&amp;"= "&amp;'Input Sheet'!E271 &amp; CHAR(10)) &amp; IF('Input Sheet'!F271="","",'Input Sheet'!$F$9&amp;"= " &amp;'Input Sheet'!F271 &amp; CHAR(10)) &amp; IF('Input Sheet'!G271="","",'Input Sheet'!$G$9&amp;"= " &amp;'Input Sheet'!G271 &amp; CHAR(10)) &amp; IF('Input Sheet'!H271="","",'Input Sheet'!$H$9&amp;"= " &amp;'Input Sheet'!H271 &amp; CHAR(10)) &amp; IF('Input Sheet'!I271="","",'Input Sheet'!$I$9&amp;"= " &amp;'Input Sheet'!I271 &amp; CHAR(10)) &amp; IF('Input Sheet'!J271="","",'Input Sheet'!$J$9&amp;"= " &amp;'Input Sheet'!J271 &amp; CHAR(10)) &amp; IF('Input Sheet'!K271="","",'Input Sheet'!$K$9&amp;"= " &amp;'Input Sheet'!K271 &amp; CHAR(10)) &amp; IF('Input Sheet'!L271="","",'Input Sheet'!$L$9&amp;"= " &amp;'Input Sheet'!L271 &amp; CHAR(10)) &amp; IF('Input Sheet'!M271="","",'Input Sheet'!$M$9&amp;"= " &amp;'Input Sheet'!M271 &amp; CHAR(10)) &amp; IF('Input Sheet'!N271="","",'Input Sheet'!$N$9&amp;"= " &amp;'Input Sheet'!N271 &amp; CHAR(10)) &amp; IF('Input Sheet'!O271="","",'Input Sheet'!$O$9&amp;"= " &amp;'Input Sheet'!O271 &amp; CHAR(10)) &amp; IF('Input Sheet'!P271="","",'Input Sheet'!$P$9&amp;"= " &amp;'Input Sheet'!P271 &amp; CHAR(10)) &amp; IF('Input Sheet'!Q271="","",'Input Sheet'!$Q$9&amp;"= " &amp;'Input Sheet'!Q271 &amp; CHAR(10)) &amp; IF('Input Sheet'!R271="","",'Input Sheet'!$R$9&amp;"= " &amp;'Input Sheet'!R271 &amp; CHAR(10))</f>
        <v/>
      </c>
      <c r="F15" s="19" t="str">
        <f>IF('Input Sheet'!D272="","",'Input Sheet'!$D$9&amp;"= "&amp;'Input Sheet'!D272 &amp; CHAR(10)) &amp; IF('Input Sheet'!E272="","",'Input Sheet'!$E$9&amp;"= "&amp;'Input Sheet'!E272 &amp; CHAR(10)) &amp; IF('Input Sheet'!F272="","",'Input Sheet'!$F$9&amp;"= " &amp;'Input Sheet'!F272 &amp; CHAR(10)) &amp; IF('Input Sheet'!G272="","",'Input Sheet'!$G$9&amp;"= " &amp;'Input Sheet'!G272 &amp; CHAR(10)) &amp; IF('Input Sheet'!H272="","",'Input Sheet'!$H$9&amp;"= " &amp;'Input Sheet'!H272 &amp; CHAR(10)) &amp; IF('Input Sheet'!I272="","",'Input Sheet'!$I$9&amp;"= " &amp;'Input Sheet'!I272 &amp; CHAR(10)) &amp; IF('Input Sheet'!J272="","",'Input Sheet'!$J$9&amp;"= " &amp;'Input Sheet'!J272 &amp; CHAR(10)) &amp; IF('Input Sheet'!K272="","",'Input Sheet'!$K$9&amp;"= " &amp;'Input Sheet'!K272 &amp; CHAR(10)) &amp; IF('Input Sheet'!L272="","",'Input Sheet'!$L$9&amp;"= " &amp;'Input Sheet'!L272 &amp; CHAR(10)) &amp; IF('Input Sheet'!M272="","",'Input Sheet'!$M$9&amp;"= " &amp;'Input Sheet'!M272 &amp; CHAR(10)) &amp; IF('Input Sheet'!N272="","",'Input Sheet'!$N$9&amp;"= " &amp;'Input Sheet'!N272 &amp; CHAR(10)) &amp; IF('Input Sheet'!O272="","",'Input Sheet'!$O$9&amp;"= " &amp;'Input Sheet'!O272 &amp; CHAR(10)) &amp; IF('Input Sheet'!P272="","",'Input Sheet'!$P$9&amp;"= " &amp;'Input Sheet'!P272 &amp; CHAR(10)) &amp; IF('Input Sheet'!Q272="","",'Input Sheet'!$Q$9&amp;"= " &amp;'Input Sheet'!Q272 &amp; CHAR(10)) &amp; IF('Input Sheet'!R272="","",'Input Sheet'!$R$9&amp;"= " &amp;'Input Sheet'!R272 &amp; CHAR(10))</f>
        <v/>
      </c>
      <c r="G15" s="19" t="str">
        <f>IF('Input Sheet'!D273="","",'Input Sheet'!$D$9&amp;"= "&amp;'Input Sheet'!D273 &amp; CHAR(10)) &amp; IF('Input Sheet'!E273="","",'Input Sheet'!$E$9&amp;"= "&amp;'Input Sheet'!E273 &amp; CHAR(10)) &amp; IF('Input Sheet'!F273="","",'Input Sheet'!$F$9&amp;"= " &amp;'Input Sheet'!F273 &amp; CHAR(10)) &amp; IF('Input Sheet'!G273="","",'Input Sheet'!$G$9&amp;"= " &amp;'Input Sheet'!G273 &amp; CHAR(10)) &amp; IF('Input Sheet'!H273="","",'Input Sheet'!$H$9&amp;"= " &amp;'Input Sheet'!H273 &amp; CHAR(10)) &amp; IF('Input Sheet'!I273="","",'Input Sheet'!$I$9&amp;"= " &amp;'Input Sheet'!I273 &amp; CHAR(10)) &amp; IF('Input Sheet'!J273="","",'Input Sheet'!$J$9&amp;"= " &amp;'Input Sheet'!J273 &amp; CHAR(10)) &amp; IF('Input Sheet'!K273="","",'Input Sheet'!$K$9&amp;"= " &amp;'Input Sheet'!K273 &amp; CHAR(10)) &amp; IF('Input Sheet'!L273="","",'Input Sheet'!$L$9&amp;"= " &amp;'Input Sheet'!L273 &amp; CHAR(10)) &amp; IF('Input Sheet'!M273="","",'Input Sheet'!$M$9&amp;"= " &amp;'Input Sheet'!M273 &amp; CHAR(10)) &amp; IF('Input Sheet'!N273="","",'Input Sheet'!$N$9&amp;"= " &amp;'Input Sheet'!N273 &amp; CHAR(10)) &amp; IF('Input Sheet'!O273="","",'Input Sheet'!$O$9&amp;"= " &amp;'Input Sheet'!O273 &amp; CHAR(10)) &amp; IF('Input Sheet'!P273="","",'Input Sheet'!$P$9&amp;"= " &amp;'Input Sheet'!P273 &amp; CHAR(10)) &amp; IF('Input Sheet'!Q273="","",'Input Sheet'!$Q$9&amp;"= " &amp;'Input Sheet'!Q273 &amp; CHAR(10)) &amp; IF('Input Sheet'!R273="","",'Input Sheet'!$R$9&amp;"= " &amp;'Input Sheet'!R273 &amp; CHAR(10))</f>
        <v/>
      </c>
      <c r="H15" s="19" t="str">
        <f>IF('Input Sheet'!D274="","",'Input Sheet'!$D$9&amp;"= "&amp;'Input Sheet'!D274 &amp; CHAR(10)) &amp; IF('Input Sheet'!E274="","",'Input Sheet'!$E$9&amp;"= "&amp;'Input Sheet'!E274 &amp; CHAR(10)) &amp; IF('Input Sheet'!F274="","",'Input Sheet'!$F$9&amp;"= " &amp;'Input Sheet'!F274 &amp; CHAR(10)) &amp; IF('Input Sheet'!G274="","",'Input Sheet'!$G$9&amp;"= " &amp;'Input Sheet'!G274 &amp; CHAR(10)) &amp; IF('Input Sheet'!H274="","",'Input Sheet'!$H$9&amp;"= " &amp;'Input Sheet'!H274 &amp; CHAR(10)) &amp; IF('Input Sheet'!I274="","",'Input Sheet'!$I$9&amp;"= " &amp;'Input Sheet'!I274 &amp; CHAR(10)) &amp; IF('Input Sheet'!J274="","",'Input Sheet'!$J$9&amp;"= " &amp;'Input Sheet'!J274 &amp; CHAR(10)) &amp; IF('Input Sheet'!K274="","",'Input Sheet'!$K$9&amp;"= " &amp;'Input Sheet'!K274 &amp; CHAR(10)) &amp; IF('Input Sheet'!L274="","",'Input Sheet'!$L$9&amp;"= " &amp;'Input Sheet'!L274 &amp; CHAR(10)) &amp; IF('Input Sheet'!M274="","",'Input Sheet'!$M$9&amp;"= " &amp;'Input Sheet'!M274 &amp; CHAR(10)) &amp; IF('Input Sheet'!N274="","",'Input Sheet'!$N$9&amp;"= " &amp;'Input Sheet'!N274 &amp; CHAR(10)) &amp; IF('Input Sheet'!O274="","",'Input Sheet'!$O$9&amp;"= " &amp;'Input Sheet'!O274 &amp; CHAR(10)) &amp; IF('Input Sheet'!P274="","",'Input Sheet'!$P$9&amp;"= " &amp;'Input Sheet'!P274 &amp; CHAR(10)) &amp; IF('Input Sheet'!Q274="","",'Input Sheet'!$Q$9&amp;"= " &amp;'Input Sheet'!Q274 &amp; CHAR(10)) &amp; IF('Input Sheet'!R274="","",'Input Sheet'!$R$9&amp;"= " &amp;'Input Sheet'!R274 &amp; CHAR(10))</f>
        <v/>
      </c>
    </row>
    <row r="16" spans="2:8" ht="20.45" customHeight="1" x14ac:dyDescent="0.25">
      <c r="B16" s="90">
        <v>43366</v>
      </c>
      <c r="C16" s="90">
        <v>43367</v>
      </c>
      <c r="D16" s="90">
        <v>43368</v>
      </c>
      <c r="E16" s="90">
        <v>43369</v>
      </c>
      <c r="F16" s="90">
        <v>43370</v>
      </c>
      <c r="G16" s="90">
        <v>43371</v>
      </c>
      <c r="H16" s="90">
        <v>43372</v>
      </c>
    </row>
    <row r="17" spans="2:8" ht="210.75" customHeight="1" x14ac:dyDescent="0.25">
      <c r="B17" s="19" t="str">
        <f>IF('Input Sheet'!D275="","",'Input Sheet'!$D$9&amp;"= "&amp;'Input Sheet'!D275 &amp; CHAR(10)) &amp; IF('Input Sheet'!E275="","",'Input Sheet'!$E$9&amp;"= "&amp;'Input Sheet'!E275 &amp; CHAR(10)) &amp; IF('Input Sheet'!F275="","",'Input Sheet'!$F$9&amp;"= " &amp;'Input Sheet'!F275 &amp; CHAR(10)) &amp; IF('Input Sheet'!G275="","",'Input Sheet'!$G$9&amp;"= " &amp;'Input Sheet'!G275 &amp; CHAR(10)) &amp; IF('Input Sheet'!H275="","",'Input Sheet'!$H$9&amp;"= " &amp;'Input Sheet'!H275 &amp; CHAR(10)) &amp; IF('Input Sheet'!I275="","",'Input Sheet'!$I$9&amp;"= " &amp;'Input Sheet'!I275 &amp; CHAR(10)) &amp; IF('Input Sheet'!J275="","",'Input Sheet'!$J$9&amp;"= " &amp;'Input Sheet'!J275 &amp; CHAR(10)) &amp; IF('Input Sheet'!K275="","",'Input Sheet'!$K$9&amp;"= " &amp;'Input Sheet'!K275 &amp; CHAR(10)) &amp; IF('Input Sheet'!L275="","",'Input Sheet'!$L$9&amp;"= " &amp;'Input Sheet'!L275 &amp; CHAR(10)) &amp; IF('Input Sheet'!M275="","",'Input Sheet'!$M$9&amp;"= " &amp;'Input Sheet'!M275 &amp; CHAR(10)) &amp; IF('Input Sheet'!N275="","",'Input Sheet'!$N$9&amp;"= " &amp;'Input Sheet'!N275 &amp; CHAR(10)) &amp; IF('Input Sheet'!O275="","",'Input Sheet'!$O$9&amp;"= " &amp;'Input Sheet'!O275 &amp; CHAR(10)) &amp; IF('Input Sheet'!P275="","",'Input Sheet'!$P$9&amp;"= " &amp;'Input Sheet'!P275 &amp; CHAR(10)) &amp; IF('Input Sheet'!Q275="","",'Input Sheet'!$Q$9&amp;"= " &amp;'Input Sheet'!Q275 &amp; CHAR(10)) &amp; IF('Input Sheet'!R275="","",'Input Sheet'!$R$9&amp;"= " &amp;'Input Sheet'!R275 &amp; CHAR(10))</f>
        <v/>
      </c>
      <c r="C17" s="19" t="str">
        <f>IF('Input Sheet'!D276="","",'Input Sheet'!$D$9&amp;"= "&amp;'Input Sheet'!D276 &amp; CHAR(10)) &amp; IF('Input Sheet'!E276="","",'Input Sheet'!$E$9&amp;"= "&amp;'Input Sheet'!E276 &amp; CHAR(10)) &amp; IF('Input Sheet'!F276="","",'Input Sheet'!$F$9&amp;"= " &amp;'Input Sheet'!F276 &amp; CHAR(10)) &amp; IF('Input Sheet'!G276="","",'Input Sheet'!$G$9&amp;"= " &amp;'Input Sheet'!G276 &amp; CHAR(10)) &amp; IF('Input Sheet'!H276="","",'Input Sheet'!$H$9&amp;"= " &amp;'Input Sheet'!H276 &amp; CHAR(10)) &amp; IF('Input Sheet'!I276="","",'Input Sheet'!$I$9&amp;"= " &amp;'Input Sheet'!I276 &amp; CHAR(10)) &amp; IF('Input Sheet'!J276="","",'Input Sheet'!$J$9&amp;"= " &amp;'Input Sheet'!J276 &amp; CHAR(10)) &amp; IF('Input Sheet'!K276="","",'Input Sheet'!$K$9&amp;"= " &amp;'Input Sheet'!K276 &amp; CHAR(10)) &amp; IF('Input Sheet'!L276="","",'Input Sheet'!$L$9&amp;"= " &amp;'Input Sheet'!L276 &amp; CHAR(10)) &amp; IF('Input Sheet'!M276="","",'Input Sheet'!$M$9&amp;"= " &amp;'Input Sheet'!M276 &amp; CHAR(10)) &amp; IF('Input Sheet'!N276="","",'Input Sheet'!$N$9&amp;"= " &amp;'Input Sheet'!N276 &amp; CHAR(10)) &amp; IF('Input Sheet'!O276="","",'Input Sheet'!$O$9&amp;"= " &amp;'Input Sheet'!O276 &amp; CHAR(10)) &amp; IF('Input Sheet'!P276="","",'Input Sheet'!$P$9&amp;"= " &amp;'Input Sheet'!P276 &amp; CHAR(10)) &amp; IF('Input Sheet'!Q276="","",'Input Sheet'!$Q$9&amp;"= " &amp;'Input Sheet'!Q276 &amp; CHAR(10)) &amp; IF('Input Sheet'!R276="","",'Input Sheet'!$R$9&amp;"= " &amp;'Input Sheet'!R276 &amp; CHAR(10))</f>
        <v/>
      </c>
      <c r="D17" s="19" t="str">
        <f>IF('Input Sheet'!D277="","",'Input Sheet'!$D$9&amp;"= "&amp;'Input Sheet'!D277 &amp; CHAR(10)) &amp; IF('Input Sheet'!E277="","",'Input Sheet'!$E$9&amp;"= "&amp;'Input Sheet'!E277 &amp; CHAR(10)) &amp; IF('Input Sheet'!F277="","",'Input Sheet'!$F$9&amp;"= " &amp;'Input Sheet'!F277 &amp; CHAR(10)) &amp; IF('Input Sheet'!G277="","",'Input Sheet'!$G$9&amp;"= " &amp;'Input Sheet'!G277 &amp; CHAR(10)) &amp; IF('Input Sheet'!H277="","",'Input Sheet'!$H$9&amp;"= " &amp;'Input Sheet'!H277 &amp; CHAR(10)) &amp; IF('Input Sheet'!I277="","",'Input Sheet'!$I$9&amp;"= " &amp;'Input Sheet'!I277 &amp; CHAR(10)) &amp; IF('Input Sheet'!J277="","",'Input Sheet'!$J$9&amp;"= " &amp;'Input Sheet'!J277 &amp; CHAR(10)) &amp; IF('Input Sheet'!K277="","",'Input Sheet'!$K$9&amp;"= " &amp;'Input Sheet'!K277 &amp; CHAR(10)) &amp; IF('Input Sheet'!L277="","",'Input Sheet'!$L$9&amp;"= " &amp;'Input Sheet'!L277 &amp; CHAR(10)) &amp; IF('Input Sheet'!M277="","",'Input Sheet'!$M$9&amp;"= " &amp;'Input Sheet'!M277 &amp; CHAR(10)) &amp; IF('Input Sheet'!N277="","",'Input Sheet'!$N$9&amp;"= " &amp;'Input Sheet'!N277 &amp; CHAR(10)) &amp; IF('Input Sheet'!O277="","",'Input Sheet'!$O$9&amp;"= " &amp;'Input Sheet'!O277 &amp; CHAR(10)) &amp; IF('Input Sheet'!P277="","",'Input Sheet'!$P$9&amp;"= " &amp;'Input Sheet'!P277 &amp; CHAR(10)) &amp; IF('Input Sheet'!Q277="","",'Input Sheet'!$Q$9&amp;"= " &amp;'Input Sheet'!Q277 &amp; CHAR(10)) &amp; IF('Input Sheet'!R277="","",'Input Sheet'!$R$9&amp;"= " &amp;'Input Sheet'!R277 &amp; CHAR(10))</f>
        <v/>
      </c>
      <c r="E17" s="19" t="str">
        <f>IF('Input Sheet'!D278="","",'Input Sheet'!$D$9&amp;"= "&amp;'Input Sheet'!D278 &amp; CHAR(10)) &amp; IF('Input Sheet'!E278="","",'Input Sheet'!$E$9&amp;"= "&amp;'Input Sheet'!E278 &amp; CHAR(10)) &amp; IF('Input Sheet'!F278="","",'Input Sheet'!$F$9&amp;"= " &amp;'Input Sheet'!F278 &amp; CHAR(10)) &amp; IF('Input Sheet'!G278="","",'Input Sheet'!$G$9&amp;"= " &amp;'Input Sheet'!G278 &amp; CHAR(10)) &amp; IF('Input Sheet'!H278="","",'Input Sheet'!$H$9&amp;"= " &amp;'Input Sheet'!H278 &amp; CHAR(10)) &amp; IF('Input Sheet'!I278="","",'Input Sheet'!$I$9&amp;"= " &amp;'Input Sheet'!I278 &amp; CHAR(10)) &amp; IF('Input Sheet'!J278="","",'Input Sheet'!$J$9&amp;"= " &amp;'Input Sheet'!J278 &amp; CHAR(10)) &amp; IF('Input Sheet'!K278="","",'Input Sheet'!$K$9&amp;"= " &amp;'Input Sheet'!K278 &amp; CHAR(10)) &amp; IF('Input Sheet'!L278="","",'Input Sheet'!$L$9&amp;"= " &amp;'Input Sheet'!L278 &amp; CHAR(10)) &amp; IF('Input Sheet'!M278="","",'Input Sheet'!$M$9&amp;"= " &amp;'Input Sheet'!M278 &amp; CHAR(10)) &amp; IF('Input Sheet'!N278="","",'Input Sheet'!$N$9&amp;"= " &amp;'Input Sheet'!N278 &amp; CHAR(10)) &amp; IF('Input Sheet'!O278="","",'Input Sheet'!$O$9&amp;"= " &amp;'Input Sheet'!O278 &amp; CHAR(10)) &amp; IF('Input Sheet'!P278="","",'Input Sheet'!$P$9&amp;"= " &amp;'Input Sheet'!P278 &amp; CHAR(10)) &amp; IF('Input Sheet'!Q278="","",'Input Sheet'!$Q$9&amp;"= " &amp;'Input Sheet'!Q278 &amp; CHAR(10)) &amp; IF('Input Sheet'!R278="","",'Input Sheet'!$R$9&amp;"= " &amp;'Input Sheet'!R278 &amp; CHAR(10))</f>
        <v/>
      </c>
      <c r="F17" s="19" t="str">
        <f>IF('Input Sheet'!D279="","",'Input Sheet'!$D$9&amp;"= "&amp;'Input Sheet'!D279 &amp; CHAR(10)) &amp; IF('Input Sheet'!E279="","",'Input Sheet'!$E$9&amp;"= "&amp;'Input Sheet'!E279 &amp; CHAR(10)) &amp; IF('Input Sheet'!F279="","",'Input Sheet'!$F$9&amp;"= " &amp;'Input Sheet'!F279 &amp; CHAR(10)) &amp; IF('Input Sheet'!G279="","",'Input Sheet'!$G$9&amp;"= " &amp;'Input Sheet'!G279 &amp; CHAR(10)) &amp; IF('Input Sheet'!H279="","",'Input Sheet'!$H$9&amp;"= " &amp;'Input Sheet'!H279 &amp; CHAR(10)) &amp; IF('Input Sheet'!I279="","",'Input Sheet'!$I$9&amp;"= " &amp;'Input Sheet'!I279 &amp; CHAR(10)) &amp; IF('Input Sheet'!J279="","",'Input Sheet'!$J$9&amp;"= " &amp;'Input Sheet'!J279 &amp; CHAR(10)) &amp; IF('Input Sheet'!K279="","",'Input Sheet'!$K$9&amp;"= " &amp;'Input Sheet'!K279 &amp; CHAR(10)) &amp; IF('Input Sheet'!L279="","",'Input Sheet'!$L$9&amp;"= " &amp;'Input Sheet'!L279 &amp; CHAR(10)) &amp; IF('Input Sheet'!M279="","",'Input Sheet'!$M$9&amp;"= " &amp;'Input Sheet'!M279 &amp; CHAR(10)) &amp; IF('Input Sheet'!N279="","",'Input Sheet'!$N$9&amp;"= " &amp;'Input Sheet'!N279 &amp; CHAR(10)) &amp; IF('Input Sheet'!O279="","",'Input Sheet'!$O$9&amp;"= " &amp;'Input Sheet'!O279 &amp; CHAR(10)) &amp; IF('Input Sheet'!P279="","",'Input Sheet'!$P$9&amp;"= " &amp;'Input Sheet'!P279 &amp; CHAR(10)) &amp; IF('Input Sheet'!Q279="","",'Input Sheet'!$Q$9&amp;"= " &amp;'Input Sheet'!Q279 &amp; CHAR(10)) &amp; IF('Input Sheet'!R279="","",'Input Sheet'!$R$9&amp;"= " &amp;'Input Sheet'!R279 &amp; CHAR(10))</f>
        <v/>
      </c>
      <c r="G17" s="19" t="str">
        <f>IF('Input Sheet'!D280="","",'Input Sheet'!$D$9&amp;"= "&amp;'Input Sheet'!D280 &amp; CHAR(10)) &amp; IF('Input Sheet'!E280="","",'Input Sheet'!$E$9&amp;"= "&amp;'Input Sheet'!E280 &amp; CHAR(10)) &amp; IF('Input Sheet'!F280="","",'Input Sheet'!$F$9&amp;"= " &amp;'Input Sheet'!F280 &amp; CHAR(10)) &amp; IF('Input Sheet'!G280="","",'Input Sheet'!$G$9&amp;"= " &amp;'Input Sheet'!G280 &amp; CHAR(10)) &amp; IF('Input Sheet'!H280="","",'Input Sheet'!$H$9&amp;"= " &amp;'Input Sheet'!H280 &amp; CHAR(10)) &amp; IF('Input Sheet'!I280="","",'Input Sheet'!$I$9&amp;"= " &amp;'Input Sheet'!I280 &amp; CHAR(10)) &amp; IF('Input Sheet'!J280="","",'Input Sheet'!$J$9&amp;"= " &amp;'Input Sheet'!J280 &amp; CHAR(10)) &amp; IF('Input Sheet'!K280="","",'Input Sheet'!$K$9&amp;"= " &amp;'Input Sheet'!K280 &amp; CHAR(10)) &amp; IF('Input Sheet'!L280="","",'Input Sheet'!$L$9&amp;"= " &amp;'Input Sheet'!L280 &amp; CHAR(10)) &amp; IF('Input Sheet'!M280="","",'Input Sheet'!$M$9&amp;"= " &amp;'Input Sheet'!M280 &amp; CHAR(10)) &amp; IF('Input Sheet'!N280="","",'Input Sheet'!$N$9&amp;"= " &amp;'Input Sheet'!N280 &amp; CHAR(10)) &amp; IF('Input Sheet'!O280="","",'Input Sheet'!$O$9&amp;"= " &amp;'Input Sheet'!O280 &amp; CHAR(10)) &amp; IF('Input Sheet'!P280="","",'Input Sheet'!$P$9&amp;"= " &amp;'Input Sheet'!P280 &amp; CHAR(10)) &amp; IF('Input Sheet'!Q280="","",'Input Sheet'!$Q$9&amp;"= " &amp;'Input Sheet'!Q280 &amp; CHAR(10)) &amp; IF('Input Sheet'!R280="","",'Input Sheet'!$R$9&amp;"= " &amp;'Input Sheet'!R280 &amp; CHAR(10))</f>
        <v/>
      </c>
      <c r="H17" s="19" t="str">
        <f>IF('Input Sheet'!D281="","",'Input Sheet'!$D$9&amp;"= "&amp;'Input Sheet'!D281 &amp; CHAR(10)) &amp; IF('Input Sheet'!E281="","",'Input Sheet'!$E$9&amp;"= "&amp;'Input Sheet'!E281 &amp; CHAR(10)) &amp; IF('Input Sheet'!F281="","",'Input Sheet'!$F$9&amp;"= " &amp;'Input Sheet'!F281 &amp; CHAR(10)) &amp; IF('Input Sheet'!G281="","",'Input Sheet'!$G$9&amp;"= " &amp;'Input Sheet'!G281 &amp; CHAR(10)) &amp; IF('Input Sheet'!H281="","",'Input Sheet'!$H$9&amp;"= " &amp;'Input Sheet'!H281 &amp; CHAR(10)) &amp; IF('Input Sheet'!I281="","",'Input Sheet'!$I$9&amp;"= " &amp;'Input Sheet'!I281 &amp; CHAR(10)) &amp; IF('Input Sheet'!J281="","",'Input Sheet'!$J$9&amp;"= " &amp;'Input Sheet'!J281 &amp; CHAR(10)) &amp; IF('Input Sheet'!K281="","",'Input Sheet'!$K$9&amp;"= " &amp;'Input Sheet'!K281 &amp; CHAR(10)) &amp; IF('Input Sheet'!L281="","",'Input Sheet'!$L$9&amp;"= " &amp;'Input Sheet'!L281 &amp; CHAR(10)) &amp; IF('Input Sheet'!M281="","",'Input Sheet'!$M$9&amp;"= " &amp;'Input Sheet'!M281 &amp; CHAR(10)) &amp; IF('Input Sheet'!N281="","",'Input Sheet'!$N$9&amp;"= " &amp;'Input Sheet'!N281 &amp; CHAR(10)) &amp; IF('Input Sheet'!O281="","",'Input Sheet'!$O$9&amp;"= " &amp;'Input Sheet'!O281 &amp; CHAR(10)) &amp; IF('Input Sheet'!P281="","",'Input Sheet'!$P$9&amp;"= " &amp;'Input Sheet'!P281 &amp; CHAR(10)) &amp; IF('Input Sheet'!Q281="","",'Input Sheet'!$Q$9&amp;"= " &amp;'Input Sheet'!Q281 &amp; CHAR(10)) &amp; IF('Input Sheet'!R281="","",'Input Sheet'!$R$9&amp;"= " &amp;'Input Sheet'!R281 &amp; CHAR(10))</f>
        <v/>
      </c>
    </row>
    <row r="18" spans="2:8" ht="22.5" customHeight="1" x14ac:dyDescent="0.25">
      <c r="B18" s="90">
        <v>43373</v>
      </c>
      <c r="C18" s="91">
        <v>43374</v>
      </c>
      <c r="D18" s="91">
        <v>43375</v>
      </c>
      <c r="E18" s="91">
        <v>43376</v>
      </c>
      <c r="F18" s="91">
        <v>43377</v>
      </c>
      <c r="G18" s="91">
        <v>43378</v>
      </c>
      <c r="H18" s="91">
        <v>43379</v>
      </c>
    </row>
    <row r="19" spans="2:8" ht="210.75" customHeight="1" x14ac:dyDescent="0.25">
      <c r="B19" s="19" t="str">
        <f>IF('Input Sheet'!D282="","",'Input Sheet'!$D$9&amp;"= "&amp;'Input Sheet'!D282 &amp; CHAR(10)) &amp; IF('Input Sheet'!E282="","",'Input Sheet'!$E$9&amp;"= "&amp;'Input Sheet'!E282 &amp; CHAR(10)) &amp; IF('Input Sheet'!F282="","",'Input Sheet'!$F$9&amp;"= " &amp;'Input Sheet'!F282 &amp; CHAR(10)) &amp; IF('Input Sheet'!G282="","",'Input Sheet'!$G$9&amp;"= " &amp;'Input Sheet'!G282 &amp; CHAR(10)) &amp; IF('Input Sheet'!H282="","",'Input Sheet'!$H$9&amp;"= " &amp;'Input Sheet'!H282 &amp; CHAR(10)) &amp; IF('Input Sheet'!I282="","",'Input Sheet'!$I$9&amp;"= " &amp;'Input Sheet'!I282 &amp; CHAR(10)) &amp; IF('Input Sheet'!J282="","",'Input Sheet'!$J$9&amp;"= " &amp;'Input Sheet'!J282 &amp; CHAR(10)) &amp; IF('Input Sheet'!K282="","",'Input Sheet'!$K$9&amp;"= " &amp;'Input Sheet'!K282 &amp; CHAR(10)) &amp; IF('Input Sheet'!L282="","",'Input Sheet'!$L$9&amp;"= " &amp;'Input Sheet'!L282 &amp; CHAR(10)) &amp; IF('Input Sheet'!M282="","",'Input Sheet'!$M$9&amp;"= " &amp;'Input Sheet'!M282 &amp; CHAR(10)) &amp; IF('Input Sheet'!N282="","",'Input Sheet'!$N$9&amp;"= " &amp;'Input Sheet'!N282 &amp; CHAR(10)) &amp; IF('Input Sheet'!O282="","",'Input Sheet'!$O$9&amp;"= " &amp;'Input Sheet'!O282 &amp; CHAR(10)) &amp; IF('Input Sheet'!P282="","",'Input Sheet'!$P$9&amp;"= " &amp;'Input Sheet'!P282 &amp; CHAR(10)) &amp; IF('Input Sheet'!Q282="","",'Input Sheet'!$Q$9&amp;"= " &amp;'Input Sheet'!Q282 &amp; CHAR(10)) &amp; IF('Input Sheet'!R282="","",'Input Sheet'!$R$9&amp;"= " &amp;'Input Sheet'!R282 &amp; CHAR(10))</f>
        <v/>
      </c>
      <c r="C19" s="19" t="str">
        <f>IF('Input Sheet'!D283="","",'Input Sheet'!$D$9&amp;"= "&amp;'Input Sheet'!D283 &amp; CHAR(10)) &amp; IF('Input Sheet'!E283="","",'Input Sheet'!$E$9&amp;"= "&amp;'Input Sheet'!E283 &amp; CHAR(10)) &amp; IF('Input Sheet'!F283="","",'Input Sheet'!$F$9&amp;"= " &amp;'Input Sheet'!F283 &amp; CHAR(10)) &amp; IF('Input Sheet'!G283="","",'Input Sheet'!$G$9&amp;"= " &amp;'Input Sheet'!G283 &amp; CHAR(10)) &amp; IF('Input Sheet'!H283="","",'Input Sheet'!$H$9&amp;"= " &amp;'Input Sheet'!H283 &amp; CHAR(10)) &amp; IF('Input Sheet'!I283="","",'Input Sheet'!$I$9&amp;"= " &amp;'Input Sheet'!I283 &amp; CHAR(10)) &amp; IF('Input Sheet'!J283="","",'Input Sheet'!$J$9&amp;"= " &amp;'Input Sheet'!J283 &amp; CHAR(10)) &amp; IF('Input Sheet'!K283="","",'Input Sheet'!$K$9&amp;"= " &amp;'Input Sheet'!K283 &amp; CHAR(10)) &amp; IF('Input Sheet'!L283="","",'Input Sheet'!$L$9&amp;"= " &amp;'Input Sheet'!L283 &amp; CHAR(10)) &amp; IF('Input Sheet'!M283="","",'Input Sheet'!$M$9&amp;"= " &amp;'Input Sheet'!M283 &amp; CHAR(10)) &amp; IF('Input Sheet'!N283="","",'Input Sheet'!$N$9&amp;"= " &amp;'Input Sheet'!N283 &amp; CHAR(10)) &amp; IF('Input Sheet'!O283="","",'Input Sheet'!$O$9&amp;"= " &amp;'Input Sheet'!O283 &amp; CHAR(10)) &amp; IF('Input Sheet'!P283="","",'Input Sheet'!$P$9&amp;"= " &amp;'Input Sheet'!P283 &amp; CHAR(10)) &amp; IF('Input Sheet'!Q283="","",'Input Sheet'!$Q$9&amp;"= " &amp;'Input Sheet'!Q283 &amp; CHAR(10)) &amp; IF('Input Sheet'!R283="","",'Input Sheet'!$R$9&amp;"= " &amp;'Input Sheet'!R283 &amp; CHAR(10))</f>
        <v/>
      </c>
      <c r="D19" s="19" t="str">
        <f>IF('Input Sheet'!D284="","",'Input Sheet'!$D$9&amp;"= "&amp;'Input Sheet'!D284 &amp; CHAR(10)) &amp; IF('Input Sheet'!E284="","",'Input Sheet'!$E$9&amp;"= "&amp;'Input Sheet'!E284 &amp; CHAR(10)) &amp; IF('Input Sheet'!F284="","",'Input Sheet'!$F$9&amp;"= " &amp;'Input Sheet'!F284 &amp; CHAR(10)) &amp; IF('Input Sheet'!G284="","",'Input Sheet'!$G$9&amp;"= " &amp;'Input Sheet'!G284 &amp; CHAR(10)) &amp; IF('Input Sheet'!H284="","",'Input Sheet'!$H$9&amp;"= " &amp;'Input Sheet'!H284 &amp; CHAR(10)) &amp; IF('Input Sheet'!I284="","",'Input Sheet'!$I$9&amp;"= " &amp;'Input Sheet'!I284 &amp; CHAR(10)) &amp; IF('Input Sheet'!J284="","",'Input Sheet'!$J$9&amp;"= " &amp;'Input Sheet'!J284 &amp; CHAR(10)) &amp; IF('Input Sheet'!K284="","",'Input Sheet'!$K$9&amp;"= " &amp;'Input Sheet'!K284 &amp; CHAR(10)) &amp; IF('Input Sheet'!L284="","",'Input Sheet'!$L$9&amp;"= " &amp;'Input Sheet'!L284 &amp; CHAR(10)) &amp; IF('Input Sheet'!M284="","",'Input Sheet'!$M$9&amp;"= " &amp;'Input Sheet'!M284 &amp; CHAR(10)) &amp; IF('Input Sheet'!N284="","",'Input Sheet'!$N$9&amp;"= " &amp;'Input Sheet'!N284 &amp; CHAR(10)) &amp; IF('Input Sheet'!O284="","",'Input Sheet'!$O$9&amp;"= " &amp;'Input Sheet'!O284 &amp; CHAR(10)) &amp; IF('Input Sheet'!P284="","",'Input Sheet'!$P$9&amp;"= " &amp;'Input Sheet'!P284 &amp; CHAR(10)) &amp; IF('Input Sheet'!Q284="","",'Input Sheet'!$Q$9&amp;"= " &amp;'Input Sheet'!Q284 &amp; CHAR(10)) &amp; IF('Input Sheet'!R284="","",'Input Sheet'!$R$9&amp;"= " &amp;'Input Sheet'!R284 &amp; CHAR(10))</f>
        <v/>
      </c>
      <c r="E19" s="19" t="str">
        <f>IF('Input Sheet'!D285="","",'Input Sheet'!$D$9&amp;"= "&amp;'Input Sheet'!D285 &amp; CHAR(10)) &amp; IF('Input Sheet'!E285="","",'Input Sheet'!$E$9&amp;"= "&amp;'Input Sheet'!E285 &amp; CHAR(10)) &amp; IF('Input Sheet'!F285="","",'Input Sheet'!$F$9&amp;"= " &amp;'Input Sheet'!F285 &amp; CHAR(10)) &amp; IF('Input Sheet'!G285="","",'Input Sheet'!$G$9&amp;"= " &amp;'Input Sheet'!G285 &amp; CHAR(10)) &amp; IF('Input Sheet'!H285="","",'Input Sheet'!$H$9&amp;"= " &amp;'Input Sheet'!H285 &amp; CHAR(10)) &amp; IF('Input Sheet'!I285="","",'Input Sheet'!$I$9&amp;"= " &amp;'Input Sheet'!I285 &amp; CHAR(10)) &amp; IF('Input Sheet'!J285="","",'Input Sheet'!$J$9&amp;"= " &amp;'Input Sheet'!J285 &amp; CHAR(10)) &amp; IF('Input Sheet'!K285="","",'Input Sheet'!$K$9&amp;"= " &amp;'Input Sheet'!K285 &amp; CHAR(10)) &amp; IF('Input Sheet'!L285="","",'Input Sheet'!$L$9&amp;"= " &amp;'Input Sheet'!L285 &amp; CHAR(10)) &amp; IF('Input Sheet'!M285="","",'Input Sheet'!$M$9&amp;"= " &amp;'Input Sheet'!M285 &amp; CHAR(10)) &amp; IF('Input Sheet'!N285="","",'Input Sheet'!$N$9&amp;"= " &amp;'Input Sheet'!N285 &amp; CHAR(10)) &amp; IF('Input Sheet'!O285="","",'Input Sheet'!$O$9&amp;"= " &amp;'Input Sheet'!O285 &amp; CHAR(10)) &amp; IF('Input Sheet'!P285="","",'Input Sheet'!$P$9&amp;"= " &amp;'Input Sheet'!P285 &amp; CHAR(10)) &amp; IF('Input Sheet'!Q285="","",'Input Sheet'!$Q$9&amp;"= " &amp;'Input Sheet'!Q285 &amp; CHAR(10)) &amp; IF('Input Sheet'!R285="","",'Input Sheet'!$R$9&amp;"= " &amp;'Input Sheet'!R285 &amp; CHAR(10))</f>
        <v/>
      </c>
      <c r="F19" s="19" t="str">
        <f>IF('Input Sheet'!D286="","",'Input Sheet'!$D$9&amp;"= "&amp;'Input Sheet'!D286 &amp; CHAR(10)) &amp; IF('Input Sheet'!E286="","",'Input Sheet'!$E$9&amp;"= "&amp;'Input Sheet'!E286 &amp; CHAR(10)) &amp; IF('Input Sheet'!F286="","",'Input Sheet'!$F$9&amp;"= " &amp;'Input Sheet'!F286 &amp; CHAR(10)) &amp; IF('Input Sheet'!G286="","",'Input Sheet'!$G$9&amp;"= " &amp;'Input Sheet'!G286 &amp; CHAR(10)) &amp; IF('Input Sheet'!H286="","",'Input Sheet'!$H$9&amp;"= " &amp;'Input Sheet'!H286 &amp; CHAR(10)) &amp; IF('Input Sheet'!I286="","",'Input Sheet'!$I$9&amp;"= " &amp;'Input Sheet'!I286 &amp; CHAR(10)) &amp; IF('Input Sheet'!J286="","",'Input Sheet'!$J$9&amp;"= " &amp;'Input Sheet'!J286 &amp; CHAR(10)) &amp; IF('Input Sheet'!K286="","",'Input Sheet'!$K$9&amp;"= " &amp;'Input Sheet'!K286 &amp; CHAR(10)) &amp; IF('Input Sheet'!L286="","",'Input Sheet'!$L$9&amp;"= " &amp;'Input Sheet'!L286 &amp; CHAR(10)) &amp; IF('Input Sheet'!M286="","",'Input Sheet'!$M$9&amp;"= " &amp;'Input Sheet'!M286 &amp; CHAR(10)) &amp; IF('Input Sheet'!N286="","",'Input Sheet'!$N$9&amp;"= " &amp;'Input Sheet'!N286 &amp; CHAR(10)) &amp; IF('Input Sheet'!O286="","",'Input Sheet'!$O$9&amp;"= " &amp;'Input Sheet'!O286 &amp; CHAR(10)) &amp; IF('Input Sheet'!P286="","",'Input Sheet'!$P$9&amp;"= " &amp;'Input Sheet'!P286 &amp; CHAR(10)) &amp; IF('Input Sheet'!Q286="","",'Input Sheet'!$Q$9&amp;"= " &amp;'Input Sheet'!Q286 &amp; CHAR(10)) &amp; IF('Input Sheet'!R286="","",'Input Sheet'!$R$9&amp;"= " &amp;'Input Sheet'!R286 &amp; CHAR(10))</f>
        <v/>
      </c>
      <c r="G19" s="19" t="str">
        <f>IF('Input Sheet'!D287="","",'Input Sheet'!$D$9&amp;"= "&amp;'Input Sheet'!D287 &amp; CHAR(10)) &amp; IF('Input Sheet'!E287="","",'Input Sheet'!$E$9&amp;"= "&amp;'Input Sheet'!E287 &amp; CHAR(10)) &amp; IF('Input Sheet'!F287="","",'Input Sheet'!$F$9&amp;"= " &amp;'Input Sheet'!F287 &amp; CHAR(10)) &amp; IF('Input Sheet'!G287="","",'Input Sheet'!$G$9&amp;"= " &amp;'Input Sheet'!G287 &amp; CHAR(10)) &amp; IF('Input Sheet'!H287="","",'Input Sheet'!$H$9&amp;"= " &amp;'Input Sheet'!H287 &amp; CHAR(10)) &amp; IF('Input Sheet'!I287="","",'Input Sheet'!$I$9&amp;"= " &amp;'Input Sheet'!I287 &amp; CHAR(10)) &amp; IF('Input Sheet'!J287="","",'Input Sheet'!$J$9&amp;"= " &amp;'Input Sheet'!J287 &amp; CHAR(10)) &amp; IF('Input Sheet'!K287="","",'Input Sheet'!$K$9&amp;"= " &amp;'Input Sheet'!K287 &amp; CHAR(10)) &amp; IF('Input Sheet'!L287="","",'Input Sheet'!$L$9&amp;"= " &amp;'Input Sheet'!L287 &amp; CHAR(10)) &amp; IF('Input Sheet'!M287="","",'Input Sheet'!$M$9&amp;"= " &amp;'Input Sheet'!M287 &amp; CHAR(10)) &amp; IF('Input Sheet'!N287="","",'Input Sheet'!$N$9&amp;"= " &amp;'Input Sheet'!N287 &amp; CHAR(10)) &amp; IF('Input Sheet'!O287="","",'Input Sheet'!$O$9&amp;"= " &amp;'Input Sheet'!O287 &amp; CHAR(10)) &amp; IF('Input Sheet'!P287="","",'Input Sheet'!$P$9&amp;"= " &amp;'Input Sheet'!P287 &amp; CHAR(10)) &amp; IF('Input Sheet'!Q287="","",'Input Sheet'!$Q$9&amp;"= " &amp;'Input Sheet'!Q287 &amp; CHAR(10)) &amp; IF('Input Sheet'!R287="","",'Input Sheet'!$R$9&amp;"= " &amp;'Input Sheet'!R287 &amp; CHAR(10))</f>
        <v/>
      </c>
      <c r="H19" s="19" t="str">
        <f>IF('Input Sheet'!D288="","",'Input Sheet'!$D$9&amp;"= "&amp;'Input Sheet'!D288 &amp; CHAR(10)) &amp; IF('Input Sheet'!E288="","",'Input Sheet'!$E$9&amp;"= "&amp;'Input Sheet'!E288 &amp; CHAR(10)) &amp; IF('Input Sheet'!F288="","",'Input Sheet'!$F$9&amp;"= " &amp;'Input Sheet'!F288 &amp; CHAR(10)) &amp; IF('Input Sheet'!G288="","",'Input Sheet'!$G$9&amp;"= " &amp;'Input Sheet'!G288 &amp; CHAR(10)) &amp; IF('Input Sheet'!H288="","",'Input Sheet'!$H$9&amp;"= " &amp;'Input Sheet'!H288 &amp; CHAR(10)) &amp; IF('Input Sheet'!I288="","",'Input Sheet'!$I$9&amp;"= " &amp;'Input Sheet'!I288 &amp; CHAR(10)) &amp; IF('Input Sheet'!J288="","",'Input Sheet'!$J$9&amp;"= " &amp;'Input Sheet'!J288 &amp; CHAR(10)) &amp; IF('Input Sheet'!K288="","",'Input Sheet'!$K$9&amp;"= " &amp;'Input Sheet'!K288 &amp; CHAR(10)) &amp; IF('Input Sheet'!L288="","",'Input Sheet'!$L$9&amp;"= " &amp;'Input Sheet'!L288 &amp; CHAR(10)) &amp; IF('Input Sheet'!M288="","",'Input Sheet'!$M$9&amp;"= " &amp;'Input Sheet'!M288 &amp; CHAR(10)) &amp; IF('Input Sheet'!N288="","",'Input Sheet'!$N$9&amp;"= " &amp;'Input Sheet'!N288 &amp; CHAR(10)) &amp; IF('Input Sheet'!O288="","",'Input Sheet'!$O$9&amp;"= " &amp;'Input Sheet'!O288 &amp; CHAR(10)) &amp; IF('Input Sheet'!P288="","",'Input Sheet'!$P$9&amp;"= " &amp;'Input Sheet'!P288 &amp; CHAR(10)) &amp; IF('Input Sheet'!Q288="","",'Input Sheet'!$Q$9&amp;"= " &amp;'Input Sheet'!Q288 &amp; CHAR(10)) &amp; IF('Input Sheet'!R288="","",'Input Sheet'!$R$9&amp;"= " &amp;'Input Sheet'!R288 &amp; CHAR(10))</f>
        <v/>
      </c>
    </row>
    <row r="27" spans="2:8" ht="15" x14ac:dyDescent="0.25">
      <c r="B27" s="6"/>
    </row>
    <row r="28" spans="2:8" ht="15" x14ac:dyDescent="0.25">
      <c r="B28" s="7"/>
    </row>
  </sheetData>
  <sheetProtection algorithmName="SHA-512" hashValue="G0b4HdTeVoqyOAiZimvUpVxNkDmnrAmu6SJ2PPeWsaAOrtK55/c/UKuH3wWKQozIZV5OcUHRx/Sf0M5Ov1EtyQ==" saltValue="qWr8GR9mlPWrXuJg+OKuwA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28"/>
  <sheetViews>
    <sheetView showGridLines="0" zoomScale="80" zoomScaleNormal="80" workbookViewId="0">
      <selection activeCell="F5" sqref="F5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16.710937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103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1">
        <v>43373</v>
      </c>
      <c r="C8" s="90">
        <v>43374</v>
      </c>
      <c r="D8" s="90">
        <v>43375</v>
      </c>
      <c r="E8" s="90">
        <v>43376</v>
      </c>
      <c r="F8" s="90">
        <v>43377</v>
      </c>
      <c r="G8" s="90">
        <v>43378</v>
      </c>
      <c r="H8" s="90">
        <v>43379</v>
      </c>
    </row>
    <row r="9" spans="2:8" ht="210.75" customHeight="1" x14ac:dyDescent="0.25">
      <c r="B9" s="19" t="str">
        <f>IF('Input Sheet'!D282="","",'Input Sheet'!$D$9&amp;"= "&amp;'Input Sheet'!D282 &amp; CHAR(10)) &amp; IF('Input Sheet'!E282="","",'Input Sheet'!$E$9&amp;"= "&amp;'Input Sheet'!E282 &amp; CHAR(10)) &amp; IF('Input Sheet'!F282="","",'Input Sheet'!$F$9&amp;"= " &amp;'Input Sheet'!F282 &amp; CHAR(10)) &amp; IF('Input Sheet'!G282="","",'Input Sheet'!$G$9&amp;"= " &amp;'Input Sheet'!G282 &amp; CHAR(10)) &amp; IF('Input Sheet'!H282="","",'Input Sheet'!$H$9&amp;"= " &amp;'Input Sheet'!H282 &amp; CHAR(10)) &amp; IF('Input Sheet'!I282="","",'Input Sheet'!$I$9&amp;"= " &amp;'Input Sheet'!I282 &amp; CHAR(10)) &amp; IF('Input Sheet'!J282="","",'Input Sheet'!$J$9&amp;"= " &amp;'Input Sheet'!J282 &amp; CHAR(10)) &amp; IF('Input Sheet'!K282="","",'Input Sheet'!$K$9&amp;"= " &amp;'Input Sheet'!K282 &amp; CHAR(10)) &amp; IF('Input Sheet'!L282="","",'Input Sheet'!$L$9&amp;"= " &amp;'Input Sheet'!L282 &amp; CHAR(10)) &amp; IF('Input Sheet'!M282="","",'Input Sheet'!$M$9&amp;"= " &amp;'Input Sheet'!M282 &amp; CHAR(10)) &amp; IF('Input Sheet'!N282="","",'Input Sheet'!$N$9&amp;"= " &amp;'Input Sheet'!N282 &amp; CHAR(10)) &amp; IF('Input Sheet'!O282="","",'Input Sheet'!$O$9&amp;"= " &amp;'Input Sheet'!O282 &amp; CHAR(10)) &amp; IF('Input Sheet'!P282="","",'Input Sheet'!$P$9&amp;"= " &amp;'Input Sheet'!P282 &amp; CHAR(10)) &amp; IF('Input Sheet'!Q282="","",'Input Sheet'!$Q$9&amp;"= " &amp;'Input Sheet'!Q282 &amp; CHAR(10)) &amp; IF('Input Sheet'!R282="","",'Input Sheet'!$R$9&amp;"= " &amp;'Input Sheet'!R282 &amp; CHAR(10))</f>
        <v/>
      </c>
      <c r="C9" s="19" t="str">
        <f>IF('Input Sheet'!D283="","",'Input Sheet'!$D$9&amp;"= "&amp;'Input Sheet'!D283 &amp; CHAR(10)) &amp; IF('Input Sheet'!E283="","",'Input Sheet'!$E$9&amp;"= "&amp;'Input Sheet'!E283 &amp; CHAR(10)) &amp; IF('Input Sheet'!F283="","",'Input Sheet'!$F$9&amp;"= " &amp;'Input Sheet'!F283 &amp; CHAR(10)) &amp; IF('Input Sheet'!G283="","",'Input Sheet'!$G$9&amp;"= " &amp;'Input Sheet'!G283 &amp; CHAR(10)) &amp; IF('Input Sheet'!H283="","",'Input Sheet'!$H$9&amp;"= " &amp;'Input Sheet'!H283 &amp; CHAR(10)) &amp; IF('Input Sheet'!I283="","",'Input Sheet'!$I$9&amp;"= " &amp;'Input Sheet'!I283 &amp; CHAR(10)) &amp; IF('Input Sheet'!J283="","",'Input Sheet'!$J$9&amp;"= " &amp;'Input Sheet'!J283 &amp; CHAR(10)) &amp; IF('Input Sheet'!K283="","",'Input Sheet'!$K$9&amp;"= " &amp;'Input Sheet'!K283 &amp; CHAR(10)) &amp; IF('Input Sheet'!L283="","",'Input Sheet'!$L$9&amp;"= " &amp;'Input Sheet'!L283 &amp; CHAR(10)) &amp; IF('Input Sheet'!M283="","",'Input Sheet'!$M$9&amp;"= " &amp;'Input Sheet'!M283 &amp; CHAR(10)) &amp; IF('Input Sheet'!N283="","",'Input Sheet'!$N$9&amp;"= " &amp;'Input Sheet'!N283 &amp; CHAR(10)) &amp; IF('Input Sheet'!O283="","",'Input Sheet'!$O$9&amp;"= " &amp;'Input Sheet'!O283 &amp; CHAR(10)) &amp; IF('Input Sheet'!P283="","",'Input Sheet'!$P$9&amp;"= " &amp;'Input Sheet'!P283 &amp; CHAR(10)) &amp; IF('Input Sheet'!Q283="","",'Input Sheet'!$Q$9&amp;"= " &amp;'Input Sheet'!Q283 &amp; CHAR(10)) &amp; IF('Input Sheet'!R283="","",'Input Sheet'!$R$9&amp;"= " &amp;'Input Sheet'!R283 &amp; CHAR(10))</f>
        <v/>
      </c>
      <c r="D9" s="19" t="str">
        <f>IF('Input Sheet'!D284="","",'Input Sheet'!$D$9&amp;"= "&amp;'Input Sheet'!D284 &amp; CHAR(10)) &amp; IF('Input Sheet'!E284="","",'Input Sheet'!$E$9&amp;"= "&amp;'Input Sheet'!E284 &amp; CHAR(10)) &amp; IF('Input Sheet'!F284="","",'Input Sheet'!$F$9&amp;"= " &amp;'Input Sheet'!F284 &amp; CHAR(10)) &amp; IF('Input Sheet'!G284="","",'Input Sheet'!$G$9&amp;"= " &amp;'Input Sheet'!G284 &amp; CHAR(10)) &amp; IF('Input Sheet'!H284="","",'Input Sheet'!$H$9&amp;"= " &amp;'Input Sheet'!H284 &amp; CHAR(10)) &amp; IF('Input Sheet'!I284="","",'Input Sheet'!$I$9&amp;"= " &amp;'Input Sheet'!I284 &amp; CHAR(10)) &amp; IF('Input Sheet'!J284="","",'Input Sheet'!$J$9&amp;"= " &amp;'Input Sheet'!J284 &amp; CHAR(10)) &amp; IF('Input Sheet'!K284="","",'Input Sheet'!$K$9&amp;"= " &amp;'Input Sheet'!K284 &amp; CHAR(10)) &amp; IF('Input Sheet'!L284="","",'Input Sheet'!$L$9&amp;"= " &amp;'Input Sheet'!L284 &amp; CHAR(10)) &amp; IF('Input Sheet'!M284="","",'Input Sheet'!$M$9&amp;"= " &amp;'Input Sheet'!M284 &amp; CHAR(10)) &amp; IF('Input Sheet'!N284="","",'Input Sheet'!$N$9&amp;"= " &amp;'Input Sheet'!N284 &amp; CHAR(10)) &amp; IF('Input Sheet'!O284="","",'Input Sheet'!$O$9&amp;"= " &amp;'Input Sheet'!O284 &amp; CHAR(10)) &amp; IF('Input Sheet'!P284="","",'Input Sheet'!$P$9&amp;"= " &amp;'Input Sheet'!P284 &amp; CHAR(10)) &amp; IF('Input Sheet'!Q284="","",'Input Sheet'!$Q$9&amp;"= " &amp;'Input Sheet'!Q284 &amp; CHAR(10)) &amp; IF('Input Sheet'!R284="","",'Input Sheet'!$R$9&amp;"= " &amp;'Input Sheet'!R284 &amp; CHAR(10))</f>
        <v/>
      </c>
      <c r="E9" s="19" t="str">
        <f>IF('Input Sheet'!D285="","",'Input Sheet'!$D$9&amp;"= "&amp;'Input Sheet'!D285 &amp; CHAR(10)) &amp; IF('Input Sheet'!E285="","",'Input Sheet'!$E$9&amp;"= "&amp;'Input Sheet'!E285 &amp; CHAR(10)) &amp; IF('Input Sheet'!F285="","",'Input Sheet'!$F$9&amp;"= " &amp;'Input Sheet'!F285 &amp; CHAR(10)) &amp; IF('Input Sheet'!G285="","",'Input Sheet'!$G$9&amp;"= " &amp;'Input Sheet'!G285 &amp; CHAR(10)) &amp; IF('Input Sheet'!H285="","",'Input Sheet'!$H$9&amp;"= " &amp;'Input Sheet'!H285 &amp; CHAR(10)) &amp; IF('Input Sheet'!I285="","",'Input Sheet'!$I$9&amp;"= " &amp;'Input Sheet'!I285 &amp; CHAR(10)) &amp; IF('Input Sheet'!J285="","",'Input Sheet'!$J$9&amp;"= " &amp;'Input Sheet'!J285 &amp; CHAR(10)) &amp; IF('Input Sheet'!K285="","",'Input Sheet'!$K$9&amp;"= " &amp;'Input Sheet'!K285 &amp; CHAR(10)) &amp; IF('Input Sheet'!L285="","",'Input Sheet'!$L$9&amp;"= " &amp;'Input Sheet'!L285 &amp; CHAR(10)) &amp; IF('Input Sheet'!M285="","",'Input Sheet'!$M$9&amp;"= " &amp;'Input Sheet'!M285 &amp; CHAR(10)) &amp; IF('Input Sheet'!N285="","",'Input Sheet'!$N$9&amp;"= " &amp;'Input Sheet'!N285 &amp; CHAR(10)) &amp; IF('Input Sheet'!O285="","",'Input Sheet'!$O$9&amp;"= " &amp;'Input Sheet'!O285 &amp; CHAR(10)) &amp; IF('Input Sheet'!P285="","",'Input Sheet'!$P$9&amp;"= " &amp;'Input Sheet'!P285 &amp; CHAR(10)) &amp; IF('Input Sheet'!Q285="","",'Input Sheet'!$Q$9&amp;"= " &amp;'Input Sheet'!Q285 &amp; CHAR(10)) &amp; IF('Input Sheet'!R285="","",'Input Sheet'!$R$9&amp;"= " &amp;'Input Sheet'!R285 &amp; CHAR(10))</f>
        <v/>
      </c>
      <c r="F9" s="19" t="str">
        <f>IF('Input Sheet'!D286="","",'Input Sheet'!$D$9&amp;"= "&amp;'Input Sheet'!D286 &amp; CHAR(10)) &amp; IF('Input Sheet'!E286="","",'Input Sheet'!$E$9&amp;"= "&amp;'Input Sheet'!E286 &amp; CHAR(10)) &amp; IF('Input Sheet'!F286="","",'Input Sheet'!$F$9&amp;"= " &amp;'Input Sheet'!F286 &amp; CHAR(10)) &amp; IF('Input Sheet'!G286="","",'Input Sheet'!$G$9&amp;"= " &amp;'Input Sheet'!G286 &amp; CHAR(10)) &amp; IF('Input Sheet'!H286="","",'Input Sheet'!$H$9&amp;"= " &amp;'Input Sheet'!H286 &amp; CHAR(10)) &amp; IF('Input Sheet'!I286="","",'Input Sheet'!$I$9&amp;"= " &amp;'Input Sheet'!I286 &amp; CHAR(10)) &amp; IF('Input Sheet'!J286="","",'Input Sheet'!$J$9&amp;"= " &amp;'Input Sheet'!J286 &amp; CHAR(10)) &amp; IF('Input Sheet'!K286="","",'Input Sheet'!$K$9&amp;"= " &amp;'Input Sheet'!K286 &amp; CHAR(10)) &amp; IF('Input Sheet'!L286="","",'Input Sheet'!$L$9&amp;"= " &amp;'Input Sheet'!L286 &amp; CHAR(10)) &amp; IF('Input Sheet'!M286="","",'Input Sheet'!$M$9&amp;"= " &amp;'Input Sheet'!M286 &amp; CHAR(10)) &amp; IF('Input Sheet'!N286="","",'Input Sheet'!$N$9&amp;"= " &amp;'Input Sheet'!N286 &amp; CHAR(10)) &amp; IF('Input Sheet'!O286="","",'Input Sheet'!$O$9&amp;"= " &amp;'Input Sheet'!O286 &amp; CHAR(10)) &amp; IF('Input Sheet'!P286="","",'Input Sheet'!$P$9&amp;"= " &amp;'Input Sheet'!P286 &amp; CHAR(10)) &amp; IF('Input Sheet'!Q286="","",'Input Sheet'!$Q$9&amp;"= " &amp;'Input Sheet'!Q286 &amp; CHAR(10)) &amp; IF('Input Sheet'!R286="","",'Input Sheet'!$R$9&amp;"= " &amp;'Input Sheet'!R286 &amp; CHAR(10))</f>
        <v/>
      </c>
      <c r="G9" s="19" t="str">
        <f>IF('Input Sheet'!D287="","",'Input Sheet'!$D$9&amp;"= "&amp;'Input Sheet'!D287 &amp; CHAR(10)) &amp; IF('Input Sheet'!E287="","",'Input Sheet'!$E$9&amp;"= "&amp;'Input Sheet'!E287 &amp; CHAR(10)) &amp; IF('Input Sheet'!F287="","",'Input Sheet'!$F$9&amp;"= " &amp;'Input Sheet'!F287 &amp; CHAR(10)) &amp; IF('Input Sheet'!G287="","",'Input Sheet'!$G$9&amp;"= " &amp;'Input Sheet'!G287 &amp; CHAR(10)) &amp; IF('Input Sheet'!H287="","",'Input Sheet'!$H$9&amp;"= " &amp;'Input Sheet'!H287 &amp; CHAR(10)) &amp; IF('Input Sheet'!I287="","",'Input Sheet'!$I$9&amp;"= " &amp;'Input Sheet'!I287 &amp; CHAR(10)) &amp; IF('Input Sheet'!J287="","",'Input Sheet'!$J$9&amp;"= " &amp;'Input Sheet'!J287 &amp; CHAR(10)) &amp; IF('Input Sheet'!K287="","",'Input Sheet'!$K$9&amp;"= " &amp;'Input Sheet'!K287 &amp; CHAR(10)) &amp; IF('Input Sheet'!L287="","",'Input Sheet'!$L$9&amp;"= " &amp;'Input Sheet'!L287 &amp; CHAR(10)) &amp; IF('Input Sheet'!M287="","",'Input Sheet'!$M$9&amp;"= " &amp;'Input Sheet'!M287 &amp; CHAR(10)) &amp; IF('Input Sheet'!N287="","",'Input Sheet'!$N$9&amp;"= " &amp;'Input Sheet'!N287 &amp; CHAR(10)) &amp; IF('Input Sheet'!O287="","",'Input Sheet'!$O$9&amp;"= " &amp;'Input Sheet'!O287 &amp; CHAR(10)) &amp; IF('Input Sheet'!P287="","",'Input Sheet'!$P$9&amp;"= " &amp;'Input Sheet'!P287 &amp; CHAR(10)) &amp; IF('Input Sheet'!Q287="","",'Input Sheet'!$Q$9&amp;"= " &amp;'Input Sheet'!Q287 &amp; CHAR(10)) &amp; IF('Input Sheet'!R287="","",'Input Sheet'!$R$9&amp;"= " &amp;'Input Sheet'!R287 &amp; CHAR(10))</f>
        <v/>
      </c>
      <c r="H9" s="19" t="str">
        <f>IF('Input Sheet'!D288="","",'Input Sheet'!$D$9&amp;"= "&amp;'Input Sheet'!D288 &amp; CHAR(10)) &amp; IF('Input Sheet'!E288="","",'Input Sheet'!$E$9&amp;"= "&amp;'Input Sheet'!E288 &amp; CHAR(10)) &amp; IF('Input Sheet'!F288="","",'Input Sheet'!$F$9&amp;"= " &amp;'Input Sheet'!F288 &amp; CHAR(10)) &amp; IF('Input Sheet'!G288="","",'Input Sheet'!$G$9&amp;"= " &amp;'Input Sheet'!G288 &amp; CHAR(10)) &amp; IF('Input Sheet'!H288="","",'Input Sheet'!$H$9&amp;"= " &amp;'Input Sheet'!H288 &amp; CHAR(10)) &amp; IF('Input Sheet'!I288="","",'Input Sheet'!$I$9&amp;"= " &amp;'Input Sheet'!I288 &amp; CHAR(10)) &amp; IF('Input Sheet'!J288="","",'Input Sheet'!$J$9&amp;"= " &amp;'Input Sheet'!J288 &amp; CHAR(10)) &amp; IF('Input Sheet'!K288="","",'Input Sheet'!$K$9&amp;"= " &amp;'Input Sheet'!K288 &amp; CHAR(10)) &amp; IF('Input Sheet'!L288="","",'Input Sheet'!$L$9&amp;"= " &amp;'Input Sheet'!L288 &amp; CHAR(10)) &amp; IF('Input Sheet'!M288="","",'Input Sheet'!$M$9&amp;"= " &amp;'Input Sheet'!M288 &amp; CHAR(10)) &amp; IF('Input Sheet'!N288="","",'Input Sheet'!$N$9&amp;"= " &amp;'Input Sheet'!N288 &amp; CHAR(10)) &amp; IF('Input Sheet'!O288="","",'Input Sheet'!$O$9&amp;"= " &amp;'Input Sheet'!O288 &amp; CHAR(10)) &amp; IF('Input Sheet'!P288="","",'Input Sheet'!$P$9&amp;"= " &amp;'Input Sheet'!P288 &amp; CHAR(10)) &amp; IF('Input Sheet'!Q288="","",'Input Sheet'!$Q$9&amp;"= " &amp;'Input Sheet'!Q288 &amp; CHAR(10)) &amp; IF('Input Sheet'!R288="","",'Input Sheet'!$R$9&amp;"= " &amp;'Input Sheet'!R288 &amp; CHAR(10))</f>
        <v/>
      </c>
    </row>
    <row r="10" spans="2:8" ht="20.45" customHeight="1" x14ac:dyDescent="0.25">
      <c r="B10" s="90">
        <v>43380</v>
      </c>
      <c r="C10" s="90">
        <v>43381</v>
      </c>
      <c r="D10" s="90">
        <v>43382</v>
      </c>
      <c r="E10" s="90">
        <v>43383</v>
      </c>
      <c r="F10" s="90">
        <v>43384</v>
      </c>
      <c r="G10" s="90">
        <v>43385</v>
      </c>
      <c r="H10" s="90">
        <v>43386</v>
      </c>
    </row>
    <row r="11" spans="2:8" ht="210.75" customHeight="1" x14ac:dyDescent="0.25">
      <c r="B11" s="19" t="str">
        <f>IF('Input Sheet'!D289="","",'Input Sheet'!$D$9&amp;"= "&amp;'Input Sheet'!D289 &amp; CHAR(10)) &amp; IF('Input Sheet'!E289="","",'Input Sheet'!$E$9&amp;"= "&amp;'Input Sheet'!E289 &amp; CHAR(10)) &amp; IF('Input Sheet'!F289="","",'Input Sheet'!$F$9&amp;"= " &amp;'Input Sheet'!F289 &amp; CHAR(10)) &amp; IF('Input Sheet'!G289="","",'Input Sheet'!$G$9&amp;"= " &amp;'Input Sheet'!G289 &amp; CHAR(10)) &amp; IF('Input Sheet'!H289="","",'Input Sheet'!$H$9&amp;"= " &amp;'Input Sheet'!H289 &amp; CHAR(10)) &amp; IF('Input Sheet'!I289="","",'Input Sheet'!$I$9&amp;"= " &amp;'Input Sheet'!I289 &amp; CHAR(10)) &amp; IF('Input Sheet'!J289="","",'Input Sheet'!$J$9&amp;"= " &amp;'Input Sheet'!J289 &amp; CHAR(10)) &amp; IF('Input Sheet'!K289="","",'Input Sheet'!$K$9&amp;"= " &amp;'Input Sheet'!K289 &amp; CHAR(10)) &amp; IF('Input Sheet'!L289="","",'Input Sheet'!$L$9&amp;"= " &amp;'Input Sheet'!L289 &amp; CHAR(10)) &amp; IF('Input Sheet'!M289="","",'Input Sheet'!$M$9&amp;"= " &amp;'Input Sheet'!M289 &amp; CHAR(10)) &amp; IF('Input Sheet'!N289="","",'Input Sheet'!$N$9&amp;"= " &amp;'Input Sheet'!N289 &amp; CHAR(10)) &amp; IF('Input Sheet'!O289="","",'Input Sheet'!$O$9&amp;"= " &amp;'Input Sheet'!O289 &amp; CHAR(10)) &amp; IF('Input Sheet'!P289="","",'Input Sheet'!$P$9&amp;"= " &amp;'Input Sheet'!P289 &amp; CHAR(10)) &amp; IF('Input Sheet'!Q289="","",'Input Sheet'!$Q$9&amp;"= " &amp;'Input Sheet'!Q289 &amp; CHAR(10)) &amp; IF('Input Sheet'!R289="","",'Input Sheet'!$R$9&amp;"= " &amp;'Input Sheet'!R289 &amp; CHAR(10))</f>
        <v/>
      </c>
      <c r="C11" s="19" t="str">
        <f>IF('Input Sheet'!D290="","",'Input Sheet'!$D$9&amp;"= "&amp;'Input Sheet'!D290 &amp; CHAR(10)) &amp; IF('Input Sheet'!E290="","",'Input Sheet'!$E$9&amp;"= "&amp;'Input Sheet'!E290 &amp; CHAR(10)) &amp; IF('Input Sheet'!F290="","",'Input Sheet'!$F$9&amp;"= " &amp;'Input Sheet'!F290 &amp; CHAR(10)) &amp; IF('Input Sheet'!G290="","",'Input Sheet'!$G$9&amp;"= " &amp;'Input Sheet'!G290 &amp; CHAR(10)) &amp; IF('Input Sheet'!H290="","",'Input Sheet'!$H$9&amp;"= " &amp;'Input Sheet'!H290 &amp; CHAR(10)) &amp; IF('Input Sheet'!I290="","",'Input Sheet'!$I$9&amp;"= " &amp;'Input Sheet'!I290 &amp; CHAR(10)) &amp; IF('Input Sheet'!J290="","",'Input Sheet'!$J$9&amp;"= " &amp;'Input Sheet'!J290 &amp; CHAR(10)) &amp; IF('Input Sheet'!K290="","",'Input Sheet'!$K$9&amp;"= " &amp;'Input Sheet'!K290 &amp; CHAR(10)) &amp; IF('Input Sheet'!L290="","",'Input Sheet'!$L$9&amp;"= " &amp;'Input Sheet'!L290 &amp; CHAR(10)) &amp; IF('Input Sheet'!M290="","",'Input Sheet'!$M$9&amp;"= " &amp;'Input Sheet'!M290 &amp; CHAR(10)) &amp; IF('Input Sheet'!N290="","",'Input Sheet'!$N$9&amp;"= " &amp;'Input Sheet'!N290 &amp; CHAR(10)) &amp; IF('Input Sheet'!O290="","",'Input Sheet'!$O$9&amp;"= " &amp;'Input Sheet'!O290 &amp; CHAR(10)) &amp; IF('Input Sheet'!P290="","",'Input Sheet'!$P$9&amp;"= " &amp;'Input Sheet'!P290 &amp; CHAR(10)) &amp; IF('Input Sheet'!Q290="","",'Input Sheet'!$Q$9&amp;"= " &amp;'Input Sheet'!Q290 &amp; CHAR(10)) &amp; IF('Input Sheet'!R290="","",'Input Sheet'!$R$9&amp;"= " &amp;'Input Sheet'!R290 &amp; CHAR(10))</f>
        <v/>
      </c>
      <c r="D11" s="19" t="str">
        <f>IF('Input Sheet'!D291="","",'Input Sheet'!$D$9&amp;"= "&amp;'Input Sheet'!D291 &amp; CHAR(10)) &amp; IF('Input Sheet'!E291="","",'Input Sheet'!$E$9&amp;"= "&amp;'Input Sheet'!E291 &amp; CHAR(10)) &amp; IF('Input Sheet'!F291="","",'Input Sheet'!$F$9&amp;"= " &amp;'Input Sheet'!F291 &amp; CHAR(10)) &amp; IF('Input Sheet'!G291="","",'Input Sheet'!$G$9&amp;"= " &amp;'Input Sheet'!G291 &amp; CHAR(10)) &amp; IF('Input Sheet'!H291="","",'Input Sheet'!$H$9&amp;"= " &amp;'Input Sheet'!H291 &amp; CHAR(10)) &amp; IF('Input Sheet'!I291="","",'Input Sheet'!$I$9&amp;"= " &amp;'Input Sheet'!I291 &amp; CHAR(10)) &amp; IF('Input Sheet'!J291="","",'Input Sheet'!$J$9&amp;"= " &amp;'Input Sheet'!J291 &amp; CHAR(10)) &amp; IF('Input Sheet'!K291="","",'Input Sheet'!$K$9&amp;"= " &amp;'Input Sheet'!K291 &amp; CHAR(10)) &amp; IF('Input Sheet'!L291="","",'Input Sheet'!$L$9&amp;"= " &amp;'Input Sheet'!L291 &amp; CHAR(10)) &amp; IF('Input Sheet'!M291="","",'Input Sheet'!$M$9&amp;"= " &amp;'Input Sheet'!M291 &amp; CHAR(10)) &amp; IF('Input Sheet'!N291="","",'Input Sheet'!$N$9&amp;"= " &amp;'Input Sheet'!N291 &amp; CHAR(10)) &amp; IF('Input Sheet'!O291="","",'Input Sheet'!$O$9&amp;"= " &amp;'Input Sheet'!O291 &amp; CHAR(10)) &amp; IF('Input Sheet'!P291="","",'Input Sheet'!$P$9&amp;"= " &amp;'Input Sheet'!P291 &amp; CHAR(10)) &amp; IF('Input Sheet'!Q291="","",'Input Sheet'!$Q$9&amp;"= " &amp;'Input Sheet'!Q291 &amp; CHAR(10)) &amp; IF('Input Sheet'!R291="","",'Input Sheet'!$R$9&amp;"= " &amp;'Input Sheet'!R291 &amp; CHAR(10))</f>
        <v/>
      </c>
      <c r="E11" s="19" t="str">
        <f>IF('Input Sheet'!D292="","",'Input Sheet'!$D$9&amp;"= "&amp;'Input Sheet'!D292 &amp; CHAR(10)) &amp; IF('Input Sheet'!E292="","",'Input Sheet'!$E$9&amp;"= "&amp;'Input Sheet'!E292 &amp; CHAR(10)) &amp; IF('Input Sheet'!F292="","",'Input Sheet'!$F$9&amp;"= " &amp;'Input Sheet'!F292 &amp; CHAR(10)) &amp; IF('Input Sheet'!G292="","",'Input Sheet'!$G$9&amp;"= " &amp;'Input Sheet'!G292 &amp; CHAR(10)) &amp; IF('Input Sheet'!H292="","",'Input Sheet'!$H$9&amp;"= " &amp;'Input Sheet'!H292 &amp; CHAR(10)) &amp; IF('Input Sheet'!I292="","",'Input Sheet'!$I$9&amp;"= " &amp;'Input Sheet'!I292 &amp; CHAR(10)) &amp; IF('Input Sheet'!J292="","",'Input Sheet'!$J$9&amp;"= " &amp;'Input Sheet'!J292 &amp; CHAR(10)) &amp; IF('Input Sheet'!K292="","",'Input Sheet'!$K$9&amp;"= " &amp;'Input Sheet'!K292 &amp; CHAR(10)) &amp; IF('Input Sheet'!L292="","",'Input Sheet'!$L$9&amp;"= " &amp;'Input Sheet'!L292 &amp; CHAR(10)) &amp; IF('Input Sheet'!M292="","",'Input Sheet'!$M$9&amp;"= " &amp;'Input Sheet'!M292 &amp; CHAR(10)) &amp; IF('Input Sheet'!N292="","",'Input Sheet'!$N$9&amp;"= " &amp;'Input Sheet'!N292 &amp; CHAR(10)) &amp; IF('Input Sheet'!O292="","",'Input Sheet'!$O$9&amp;"= " &amp;'Input Sheet'!O292 &amp; CHAR(10)) &amp; IF('Input Sheet'!P292="","",'Input Sheet'!$P$9&amp;"= " &amp;'Input Sheet'!P292 &amp; CHAR(10)) &amp; IF('Input Sheet'!Q292="","",'Input Sheet'!$Q$9&amp;"= " &amp;'Input Sheet'!Q292 &amp; CHAR(10)) &amp; IF('Input Sheet'!R292="","",'Input Sheet'!$R$9&amp;"= " &amp;'Input Sheet'!R292 &amp; CHAR(10))</f>
        <v/>
      </c>
      <c r="F11" s="19" t="str">
        <f>IF('Input Sheet'!D293="","",'Input Sheet'!$D$9&amp;"= "&amp;'Input Sheet'!D293 &amp; CHAR(10)) &amp; IF('Input Sheet'!E293="","",'Input Sheet'!$E$9&amp;"= "&amp;'Input Sheet'!E293 &amp; CHAR(10)) &amp; IF('Input Sheet'!F293="","",'Input Sheet'!$F$9&amp;"= " &amp;'Input Sheet'!F293 &amp; CHAR(10)) &amp; IF('Input Sheet'!G293="","",'Input Sheet'!$G$9&amp;"= " &amp;'Input Sheet'!G293 &amp; CHAR(10)) &amp; IF('Input Sheet'!H293="","",'Input Sheet'!$H$9&amp;"= " &amp;'Input Sheet'!H293 &amp; CHAR(10)) &amp; IF('Input Sheet'!I293="","",'Input Sheet'!$I$9&amp;"= " &amp;'Input Sheet'!I293 &amp; CHAR(10)) &amp; IF('Input Sheet'!J293="","",'Input Sheet'!$J$9&amp;"= " &amp;'Input Sheet'!J293 &amp; CHAR(10)) &amp; IF('Input Sheet'!K293="","",'Input Sheet'!$K$9&amp;"= " &amp;'Input Sheet'!K293 &amp; CHAR(10)) &amp; IF('Input Sheet'!L293="","",'Input Sheet'!$L$9&amp;"= " &amp;'Input Sheet'!L293 &amp; CHAR(10)) &amp; IF('Input Sheet'!M293="","",'Input Sheet'!$M$9&amp;"= " &amp;'Input Sheet'!M293 &amp; CHAR(10)) &amp; IF('Input Sheet'!N293="","",'Input Sheet'!$N$9&amp;"= " &amp;'Input Sheet'!N293 &amp; CHAR(10)) &amp; IF('Input Sheet'!O293="","",'Input Sheet'!$O$9&amp;"= " &amp;'Input Sheet'!O293 &amp; CHAR(10)) &amp; IF('Input Sheet'!P293="","",'Input Sheet'!$P$9&amp;"= " &amp;'Input Sheet'!P293 &amp; CHAR(10)) &amp; IF('Input Sheet'!Q293="","",'Input Sheet'!$Q$9&amp;"= " &amp;'Input Sheet'!Q293 &amp; CHAR(10)) &amp; IF('Input Sheet'!R293="","",'Input Sheet'!$R$9&amp;"= " &amp;'Input Sheet'!R293 &amp; CHAR(10))</f>
        <v/>
      </c>
      <c r="G11" s="19" t="str">
        <f>IF('Input Sheet'!D294="","",'Input Sheet'!$D$9&amp;"= "&amp;'Input Sheet'!D294 &amp; CHAR(10)) &amp; IF('Input Sheet'!E294="","",'Input Sheet'!$E$9&amp;"= "&amp;'Input Sheet'!E294 &amp; CHAR(10)) &amp; IF('Input Sheet'!F294="","",'Input Sheet'!$F$9&amp;"= " &amp;'Input Sheet'!F294 &amp; CHAR(10)) &amp; IF('Input Sheet'!G294="","",'Input Sheet'!$G$9&amp;"= " &amp;'Input Sheet'!G294 &amp; CHAR(10)) &amp; IF('Input Sheet'!H294="","",'Input Sheet'!$H$9&amp;"= " &amp;'Input Sheet'!H294 &amp; CHAR(10)) &amp; IF('Input Sheet'!I294="","",'Input Sheet'!$I$9&amp;"= " &amp;'Input Sheet'!I294 &amp; CHAR(10)) &amp; IF('Input Sheet'!J294="","",'Input Sheet'!$J$9&amp;"= " &amp;'Input Sheet'!J294 &amp; CHAR(10)) &amp; IF('Input Sheet'!K294="","",'Input Sheet'!$K$9&amp;"= " &amp;'Input Sheet'!K294 &amp; CHAR(10)) &amp; IF('Input Sheet'!L294="","",'Input Sheet'!$L$9&amp;"= " &amp;'Input Sheet'!L294 &amp; CHAR(10)) &amp; IF('Input Sheet'!M294="","",'Input Sheet'!$M$9&amp;"= " &amp;'Input Sheet'!M294 &amp; CHAR(10)) &amp; IF('Input Sheet'!N294="","",'Input Sheet'!$N$9&amp;"= " &amp;'Input Sheet'!N294 &amp; CHAR(10)) &amp; IF('Input Sheet'!O294="","",'Input Sheet'!$O$9&amp;"= " &amp;'Input Sheet'!O294 &amp; CHAR(10)) &amp; IF('Input Sheet'!P294="","",'Input Sheet'!$P$9&amp;"= " &amp;'Input Sheet'!P294 &amp; CHAR(10)) &amp; IF('Input Sheet'!Q294="","",'Input Sheet'!$Q$9&amp;"= " &amp;'Input Sheet'!Q294 &amp; CHAR(10)) &amp; IF('Input Sheet'!R294="","",'Input Sheet'!$R$9&amp;"= " &amp;'Input Sheet'!R294 &amp; CHAR(10))</f>
        <v/>
      </c>
      <c r="H11" s="19" t="str">
        <f>IF('Input Sheet'!D295="","",'Input Sheet'!$D$9&amp;"= "&amp;'Input Sheet'!D295 &amp; CHAR(10)) &amp; IF('Input Sheet'!E295="","",'Input Sheet'!$E$9&amp;"= "&amp;'Input Sheet'!E295 &amp; CHAR(10)) &amp; IF('Input Sheet'!F295="","",'Input Sheet'!$F$9&amp;"= " &amp;'Input Sheet'!F295 &amp; CHAR(10)) &amp; IF('Input Sheet'!G295="","",'Input Sheet'!$G$9&amp;"= " &amp;'Input Sheet'!G295 &amp; CHAR(10)) &amp; IF('Input Sheet'!H295="","",'Input Sheet'!$H$9&amp;"= " &amp;'Input Sheet'!H295 &amp; CHAR(10)) &amp; IF('Input Sheet'!I295="","",'Input Sheet'!$I$9&amp;"= " &amp;'Input Sheet'!I295 &amp; CHAR(10)) &amp; IF('Input Sheet'!J295="","",'Input Sheet'!$J$9&amp;"= " &amp;'Input Sheet'!J295 &amp; CHAR(10)) &amp; IF('Input Sheet'!K295="","",'Input Sheet'!$K$9&amp;"= " &amp;'Input Sheet'!K295 &amp; CHAR(10)) &amp; IF('Input Sheet'!L295="","",'Input Sheet'!$L$9&amp;"= " &amp;'Input Sheet'!L295 &amp; CHAR(10)) &amp; IF('Input Sheet'!M295="","",'Input Sheet'!$M$9&amp;"= " &amp;'Input Sheet'!M295 &amp; CHAR(10)) &amp; IF('Input Sheet'!N295="","",'Input Sheet'!$N$9&amp;"= " &amp;'Input Sheet'!N295 &amp; CHAR(10)) &amp; IF('Input Sheet'!O295="","",'Input Sheet'!$O$9&amp;"= " &amp;'Input Sheet'!O295 &amp; CHAR(10)) &amp; IF('Input Sheet'!P295="","",'Input Sheet'!$P$9&amp;"= " &amp;'Input Sheet'!P295 &amp; CHAR(10)) &amp; IF('Input Sheet'!Q295="","",'Input Sheet'!$Q$9&amp;"= " &amp;'Input Sheet'!Q295 &amp; CHAR(10)) &amp; IF('Input Sheet'!R295="","",'Input Sheet'!$R$9&amp;"= " &amp;'Input Sheet'!R295 &amp; CHAR(10))</f>
        <v/>
      </c>
    </row>
    <row r="12" spans="2:8" ht="20.45" customHeight="1" x14ac:dyDescent="0.25">
      <c r="B12" s="90">
        <v>43387</v>
      </c>
      <c r="C12" s="90">
        <v>43388</v>
      </c>
      <c r="D12" s="90">
        <v>43389</v>
      </c>
      <c r="E12" s="90">
        <v>43390</v>
      </c>
      <c r="F12" s="90">
        <v>43391</v>
      </c>
      <c r="G12" s="90">
        <v>43392</v>
      </c>
      <c r="H12" s="90">
        <v>43393</v>
      </c>
    </row>
    <row r="13" spans="2:8" ht="210.75" customHeight="1" x14ac:dyDescent="0.25">
      <c r="B13" s="19" t="str">
        <f>IF('Input Sheet'!D296="","",'Input Sheet'!$D$9&amp;"= "&amp;'Input Sheet'!D296 &amp; CHAR(10)) &amp; IF('Input Sheet'!E296="","",'Input Sheet'!$E$9&amp;"= "&amp;'Input Sheet'!E296 &amp; CHAR(10)) &amp; IF('Input Sheet'!F296="","",'Input Sheet'!$F$9&amp;"= " &amp;'Input Sheet'!F296 &amp; CHAR(10)) &amp; IF('Input Sheet'!G296="","",'Input Sheet'!$G$9&amp;"= " &amp;'Input Sheet'!G296 &amp; CHAR(10)) &amp; IF('Input Sheet'!H296="","",'Input Sheet'!$H$9&amp;"= " &amp;'Input Sheet'!H296 &amp; CHAR(10)) &amp; IF('Input Sheet'!I296="","",'Input Sheet'!$I$9&amp;"= " &amp;'Input Sheet'!I296 &amp; CHAR(10)) &amp; IF('Input Sheet'!J296="","",'Input Sheet'!$J$9&amp;"= " &amp;'Input Sheet'!J296 &amp; CHAR(10)) &amp; IF('Input Sheet'!K296="","",'Input Sheet'!$K$9&amp;"= " &amp;'Input Sheet'!K296 &amp; CHAR(10)) &amp; IF('Input Sheet'!L296="","",'Input Sheet'!$L$9&amp;"= " &amp;'Input Sheet'!L296 &amp; CHAR(10)) &amp; IF('Input Sheet'!M296="","",'Input Sheet'!$M$9&amp;"= " &amp;'Input Sheet'!M296 &amp; CHAR(10)) &amp; IF('Input Sheet'!N296="","",'Input Sheet'!$N$9&amp;"= " &amp;'Input Sheet'!N296 &amp; CHAR(10)) &amp; IF('Input Sheet'!O296="","",'Input Sheet'!$O$9&amp;"= " &amp;'Input Sheet'!O296 &amp; CHAR(10)) &amp; IF('Input Sheet'!P296="","",'Input Sheet'!$P$9&amp;"= " &amp;'Input Sheet'!P296 &amp; CHAR(10)) &amp; IF('Input Sheet'!Q296="","",'Input Sheet'!$Q$9&amp;"= " &amp;'Input Sheet'!Q296 &amp; CHAR(10)) &amp; IF('Input Sheet'!R296="","",'Input Sheet'!$R$9&amp;"= " &amp;'Input Sheet'!R296 &amp; CHAR(10))</f>
        <v/>
      </c>
      <c r="C13" s="19" t="str">
        <f>IF('Input Sheet'!D297="","",'Input Sheet'!$D$9&amp;"= "&amp;'Input Sheet'!D297 &amp; CHAR(10)) &amp; IF('Input Sheet'!E297="","",'Input Sheet'!$E$9&amp;"= "&amp;'Input Sheet'!E297 &amp; CHAR(10)) &amp; IF('Input Sheet'!F297="","",'Input Sheet'!$F$9&amp;"= " &amp;'Input Sheet'!F297 &amp; CHAR(10)) &amp; IF('Input Sheet'!G297="","",'Input Sheet'!$G$9&amp;"= " &amp;'Input Sheet'!G297 &amp; CHAR(10)) &amp; IF('Input Sheet'!H297="","",'Input Sheet'!$H$9&amp;"= " &amp;'Input Sheet'!H297 &amp; CHAR(10)) &amp; IF('Input Sheet'!I297="","",'Input Sheet'!$I$9&amp;"= " &amp;'Input Sheet'!I297 &amp; CHAR(10)) &amp; IF('Input Sheet'!J297="","",'Input Sheet'!$J$9&amp;"= " &amp;'Input Sheet'!J297 &amp; CHAR(10)) &amp; IF('Input Sheet'!K297="","",'Input Sheet'!$K$9&amp;"= " &amp;'Input Sheet'!K297 &amp; CHAR(10)) &amp; IF('Input Sheet'!L297="","",'Input Sheet'!$L$9&amp;"= " &amp;'Input Sheet'!L297 &amp; CHAR(10)) &amp; IF('Input Sheet'!M297="","",'Input Sheet'!$M$9&amp;"= " &amp;'Input Sheet'!M297 &amp; CHAR(10)) &amp; IF('Input Sheet'!N297="","",'Input Sheet'!$N$9&amp;"= " &amp;'Input Sheet'!N297 &amp; CHAR(10)) &amp; IF('Input Sheet'!O297="","",'Input Sheet'!$O$9&amp;"= " &amp;'Input Sheet'!O297 &amp; CHAR(10)) &amp; IF('Input Sheet'!P297="","",'Input Sheet'!$P$9&amp;"= " &amp;'Input Sheet'!P297 &amp; CHAR(10)) &amp; IF('Input Sheet'!Q297="","",'Input Sheet'!$Q$9&amp;"= " &amp;'Input Sheet'!Q297 &amp; CHAR(10)) &amp; IF('Input Sheet'!R297="","",'Input Sheet'!$R$9&amp;"= " &amp;'Input Sheet'!R297 &amp; CHAR(10))</f>
        <v/>
      </c>
      <c r="D13" s="19" t="str">
        <f>IF('Input Sheet'!D298="","",'Input Sheet'!$D$9&amp;"= "&amp;'Input Sheet'!D298 &amp; CHAR(10)) &amp; IF('Input Sheet'!E298="","",'Input Sheet'!$E$9&amp;"= "&amp;'Input Sheet'!E298 &amp; CHAR(10)) &amp; IF('Input Sheet'!F298="","",'Input Sheet'!$F$9&amp;"= " &amp;'Input Sheet'!F298 &amp; CHAR(10)) &amp; IF('Input Sheet'!G298="","",'Input Sheet'!$G$9&amp;"= " &amp;'Input Sheet'!G298 &amp; CHAR(10)) &amp; IF('Input Sheet'!H298="","",'Input Sheet'!$H$9&amp;"= " &amp;'Input Sheet'!H298 &amp; CHAR(10)) &amp; IF('Input Sheet'!I298="","",'Input Sheet'!$I$9&amp;"= " &amp;'Input Sheet'!I298 &amp; CHAR(10)) &amp; IF('Input Sheet'!J298="","",'Input Sheet'!$J$9&amp;"= " &amp;'Input Sheet'!J298 &amp; CHAR(10)) &amp; IF('Input Sheet'!K298="","",'Input Sheet'!$K$9&amp;"= " &amp;'Input Sheet'!K298 &amp; CHAR(10)) &amp; IF('Input Sheet'!L298="","",'Input Sheet'!$L$9&amp;"= " &amp;'Input Sheet'!L298 &amp; CHAR(10)) &amp; IF('Input Sheet'!M298="","",'Input Sheet'!$M$9&amp;"= " &amp;'Input Sheet'!M298 &amp; CHAR(10)) &amp; IF('Input Sheet'!N298="","",'Input Sheet'!$N$9&amp;"= " &amp;'Input Sheet'!N298 &amp; CHAR(10)) &amp; IF('Input Sheet'!O298="","",'Input Sheet'!$O$9&amp;"= " &amp;'Input Sheet'!O298 &amp; CHAR(10)) &amp; IF('Input Sheet'!P298="","",'Input Sheet'!$P$9&amp;"= " &amp;'Input Sheet'!P298 &amp; CHAR(10)) &amp; IF('Input Sheet'!Q298="","",'Input Sheet'!$Q$9&amp;"= " &amp;'Input Sheet'!Q298 &amp; CHAR(10)) &amp; IF('Input Sheet'!R298="","",'Input Sheet'!$R$9&amp;"= " &amp;'Input Sheet'!R298 &amp; CHAR(10))</f>
        <v/>
      </c>
      <c r="E13" s="19" t="str">
        <f>IF('Input Sheet'!D299="","",'Input Sheet'!$D$9&amp;"= "&amp;'Input Sheet'!D299 &amp; CHAR(10)) &amp; IF('Input Sheet'!E299="","",'Input Sheet'!$E$9&amp;"= "&amp;'Input Sheet'!E299 &amp; CHAR(10)) &amp; IF('Input Sheet'!F299="","",'Input Sheet'!$F$9&amp;"= " &amp;'Input Sheet'!F299 &amp; CHAR(10)) &amp; IF('Input Sheet'!G299="","",'Input Sheet'!$G$9&amp;"= " &amp;'Input Sheet'!G299 &amp; CHAR(10)) &amp; IF('Input Sheet'!H299="","",'Input Sheet'!$H$9&amp;"= " &amp;'Input Sheet'!H299 &amp; CHAR(10)) &amp; IF('Input Sheet'!I299="","",'Input Sheet'!$I$9&amp;"= " &amp;'Input Sheet'!I299 &amp; CHAR(10)) &amp; IF('Input Sheet'!J299="","",'Input Sheet'!$J$9&amp;"= " &amp;'Input Sheet'!J299 &amp; CHAR(10)) &amp; IF('Input Sheet'!K299="","",'Input Sheet'!$K$9&amp;"= " &amp;'Input Sheet'!K299 &amp; CHAR(10)) &amp; IF('Input Sheet'!L299="","",'Input Sheet'!$L$9&amp;"= " &amp;'Input Sheet'!L299 &amp; CHAR(10)) &amp; IF('Input Sheet'!M299="","",'Input Sheet'!$M$9&amp;"= " &amp;'Input Sheet'!M299 &amp; CHAR(10)) &amp; IF('Input Sheet'!N299="","",'Input Sheet'!$N$9&amp;"= " &amp;'Input Sheet'!N299 &amp; CHAR(10)) &amp; IF('Input Sheet'!O299="","",'Input Sheet'!$O$9&amp;"= " &amp;'Input Sheet'!O299 &amp; CHAR(10)) &amp; IF('Input Sheet'!P299="","",'Input Sheet'!$P$9&amp;"= " &amp;'Input Sheet'!P299 &amp; CHAR(10)) &amp; IF('Input Sheet'!Q299="","",'Input Sheet'!$Q$9&amp;"= " &amp;'Input Sheet'!Q299 &amp; CHAR(10)) &amp; IF('Input Sheet'!R299="","",'Input Sheet'!$R$9&amp;"= " &amp;'Input Sheet'!R299 &amp; CHAR(10))</f>
        <v/>
      </c>
      <c r="F13" s="19" t="str">
        <f>IF('Input Sheet'!D300="","",'Input Sheet'!$D$9&amp;"= "&amp;'Input Sheet'!D300 &amp; CHAR(10)) &amp; IF('Input Sheet'!E300="","",'Input Sheet'!$E$9&amp;"= "&amp;'Input Sheet'!E300 &amp; CHAR(10)) &amp; IF('Input Sheet'!F300="","",'Input Sheet'!$F$9&amp;"= " &amp;'Input Sheet'!F300 &amp; CHAR(10)) &amp; IF('Input Sheet'!G300="","",'Input Sheet'!$G$9&amp;"= " &amp;'Input Sheet'!G300 &amp; CHAR(10)) &amp; IF('Input Sheet'!H300="","",'Input Sheet'!$H$9&amp;"= " &amp;'Input Sheet'!H300 &amp; CHAR(10)) &amp; IF('Input Sheet'!I300="","",'Input Sheet'!$I$9&amp;"= " &amp;'Input Sheet'!I300 &amp; CHAR(10)) &amp; IF('Input Sheet'!J300="","",'Input Sheet'!$J$9&amp;"= " &amp;'Input Sheet'!J300 &amp; CHAR(10)) &amp; IF('Input Sheet'!K300="","",'Input Sheet'!$K$9&amp;"= " &amp;'Input Sheet'!K300 &amp; CHAR(10)) &amp; IF('Input Sheet'!L300="","",'Input Sheet'!$L$9&amp;"= " &amp;'Input Sheet'!L300 &amp; CHAR(10)) &amp; IF('Input Sheet'!M300="","",'Input Sheet'!$M$9&amp;"= " &amp;'Input Sheet'!M300 &amp; CHAR(10)) &amp; IF('Input Sheet'!N300="","",'Input Sheet'!$N$9&amp;"= " &amp;'Input Sheet'!N300 &amp; CHAR(10)) &amp; IF('Input Sheet'!O300="","",'Input Sheet'!$O$9&amp;"= " &amp;'Input Sheet'!O300 &amp; CHAR(10)) &amp; IF('Input Sheet'!P300="","",'Input Sheet'!$P$9&amp;"= " &amp;'Input Sheet'!P300 &amp; CHAR(10)) &amp; IF('Input Sheet'!Q300="","",'Input Sheet'!$Q$9&amp;"= " &amp;'Input Sheet'!Q300 &amp; CHAR(10)) &amp; IF('Input Sheet'!R300="","",'Input Sheet'!$R$9&amp;"= " &amp;'Input Sheet'!R300 &amp; CHAR(10))</f>
        <v/>
      </c>
      <c r="G13" s="19" t="str">
        <f>IF('Input Sheet'!D301="","",'Input Sheet'!$D$9&amp;"= "&amp;'Input Sheet'!D301 &amp; CHAR(10)) &amp; IF('Input Sheet'!E301="","",'Input Sheet'!$E$9&amp;"= "&amp;'Input Sheet'!E301 &amp; CHAR(10)) &amp; IF('Input Sheet'!F301="","",'Input Sheet'!$F$9&amp;"= " &amp;'Input Sheet'!F301 &amp; CHAR(10)) &amp; IF('Input Sheet'!G301="","",'Input Sheet'!$G$9&amp;"= " &amp;'Input Sheet'!G301 &amp; CHAR(10)) &amp; IF('Input Sheet'!H301="","",'Input Sheet'!$H$9&amp;"= " &amp;'Input Sheet'!H301 &amp; CHAR(10)) &amp; IF('Input Sheet'!I301="","",'Input Sheet'!$I$9&amp;"= " &amp;'Input Sheet'!I301 &amp; CHAR(10)) &amp; IF('Input Sheet'!J301="","",'Input Sheet'!$J$9&amp;"= " &amp;'Input Sheet'!J301 &amp; CHAR(10)) &amp; IF('Input Sheet'!K301="","",'Input Sheet'!$K$9&amp;"= " &amp;'Input Sheet'!K301 &amp; CHAR(10)) &amp; IF('Input Sheet'!L301="","",'Input Sheet'!$L$9&amp;"= " &amp;'Input Sheet'!L301 &amp; CHAR(10)) &amp; IF('Input Sheet'!M301="","",'Input Sheet'!$M$9&amp;"= " &amp;'Input Sheet'!M301 &amp; CHAR(10)) &amp; IF('Input Sheet'!N301="","",'Input Sheet'!$N$9&amp;"= " &amp;'Input Sheet'!N301 &amp; CHAR(10)) &amp; IF('Input Sheet'!O301="","",'Input Sheet'!$O$9&amp;"= " &amp;'Input Sheet'!O301 &amp; CHAR(10)) &amp; IF('Input Sheet'!P301="","",'Input Sheet'!$P$9&amp;"= " &amp;'Input Sheet'!P301 &amp; CHAR(10)) &amp; IF('Input Sheet'!Q301="","",'Input Sheet'!$Q$9&amp;"= " &amp;'Input Sheet'!Q301 &amp; CHAR(10)) &amp; IF('Input Sheet'!R301="","",'Input Sheet'!$R$9&amp;"= " &amp;'Input Sheet'!R301 &amp; CHAR(10))</f>
        <v/>
      </c>
      <c r="H13" s="19" t="str">
        <f>IF('Input Sheet'!D302="","",'Input Sheet'!$D$9&amp;"= "&amp;'Input Sheet'!D302 &amp; CHAR(10)) &amp; IF('Input Sheet'!E302="","",'Input Sheet'!$E$9&amp;"= "&amp;'Input Sheet'!E302 &amp; CHAR(10)) &amp; IF('Input Sheet'!F302="","",'Input Sheet'!$F$9&amp;"= " &amp;'Input Sheet'!F302 &amp; CHAR(10)) &amp; IF('Input Sheet'!G302="","",'Input Sheet'!$G$9&amp;"= " &amp;'Input Sheet'!G302 &amp; CHAR(10)) &amp; IF('Input Sheet'!H302="","",'Input Sheet'!$H$9&amp;"= " &amp;'Input Sheet'!H302 &amp; CHAR(10)) &amp; IF('Input Sheet'!I302="","",'Input Sheet'!$I$9&amp;"= " &amp;'Input Sheet'!I302 &amp; CHAR(10)) &amp; IF('Input Sheet'!J302="","",'Input Sheet'!$J$9&amp;"= " &amp;'Input Sheet'!J302 &amp; CHAR(10)) &amp; IF('Input Sheet'!K302="","",'Input Sheet'!$K$9&amp;"= " &amp;'Input Sheet'!K302 &amp; CHAR(10)) &amp; IF('Input Sheet'!L302="","",'Input Sheet'!$L$9&amp;"= " &amp;'Input Sheet'!L302 &amp; CHAR(10)) &amp; IF('Input Sheet'!M302="","",'Input Sheet'!$M$9&amp;"= " &amp;'Input Sheet'!M302 &amp; CHAR(10)) &amp; IF('Input Sheet'!N302="","",'Input Sheet'!$N$9&amp;"= " &amp;'Input Sheet'!N302 &amp; CHAR(10)) &amp; IF('Input Sheet'!O302="","",'Input Sheet'!$O$9&amp;"= " &amp;'Input Sheet'!O302 &amp; CHAR(10)) &amp; IF('Input Sheet'!P302="","",'Input Sheet'!$P$9&amp;"= " &amp;'Input Sheet'!P302 &amp; CHAR(10)) &amp; IF('Input Sheet'!Q302="","",'Input Sheet'!$Q$9&amp;"= " &amp;'Input Sheet'!Q302 &amp; CHAR(10)) &amp; IF('Input Sheet'!R302="","",'Input Sheet'!$R$9&amp;"= " &amp;'Input Sheet'!R302 &amp; CHAR(10))</f>
        <v/>
      </c>
    </row>
    <row r="14" spans="2:8" ht="20.45" customHeight="1" x14ac:dyDescent="0.25">
      <c r="B14" s="90">
        <v>43394</v>
      </c>
      <c r="C14" s="90">
        <v>43395</v>
      </c>
      <c r="D14" s="90">
        <v>43396</v>
      </c>
      <c r="E14" s="90">
        <v>43397</v>
      </c>
      <c r="F14" s="90">
        <v>43398</v>
      </c>
      <c r="G14" s="90">
        <v>43399</v>
      </c>
      <c r="H14" s="90">
        <v>43400</v>
      </c>
    </row>
    <row r="15" spans="2:8" ht="210.75" customHeight="1" x14ac:dyDescent="0.25">
      <c r="B15" s="19" t="str">
        <f>IF('Input Sheet'!D303="","",'Input Sheet'!$D$9&amp;"= "&amp;'Input Sheet'!D303 &amp; CHAR(10)) &amp; IF('Input Sheet'!E303="","",'Input Sheet'!$E$9&amp;"= "&amp;'Input Sheet'!E303 &amp; CHAR(10)) &amp; IF('Input Sheet'!F303="","",'Input Sheet'!$F$9&amp;"= " &amp;'Input Sheet'!F303 &amp; CHAR(10)) &amp; IF('Input Sheet'!G303="","",'Input Sheet'!$G$9&amp;"= " &amp;'Input Sheet'!G303 &amp; CHAR(10)) &amp; IF('Input Sheet'!H303="","",'Input Sheet'!$H$9&amp;"= " &amp;'Input Sheet'!H303 &amp; CHAR(10)) &amp; IF('Input Sheet'!I303="","",'Input Sheet'!$I$9&amp;"= " &amp;'Input Sheet'!I303 &amp; CHAR(10)) &amp; IF('Input Sheet'!J303="","",'Input Sheet'!$J$9&amp;"= " &amp;'Input Sheet'!J303 &amp; CHAR(10)) &amp; IF('Input Sheet'!K303="","",'Input Sheet'!$K$9&amp;"= " &amp;'Input Sheet'!K303 &amp; CHAR(10)) &amp; IF('Input Sheet'!L303="","",'Input Sheet'!$L$9&amp;"= " &amp;'Input Sheet'!L303 &amp; CHAR(10)) &amp; IF('Input Sheet'!M303="","",'Input Sheet'!$M$9&amp;"= " &amp;'Input Sheet'!M303 &amp; CHAR(10)) &amp; IF('Input Sheet'!N303="","",'Input Sheet'!$N$9&amp;"= " &amp;'Input Sheet'!N303 &amp; CHAR(10)) &amp; IF('Input Sheet'!O303="","",'Input Sheet'!$O$9&amp;"= " &amp;'Input Sheet'!O303 &amp; CHAR(10)) &amp; IF('Input Sheet'!P303="","",'Input Sheet'!$P$9&amp;"= " &amp;'Input Sheet'!P303 &amp; CHAR(10)) &amp; IF('Input Sheet'!Q303="","",'Input Sheet'!$Q$9&amp;"= " &amp;'Input Sheet'!Q303 &amp; CHAR(10)) &amp; IF('Input Sheet'!R303="","",'Input Sheet'!$R$9&amp;"= " &amp;'Input Sheet'!R303 &amp; CHAR(10))</f>
        <v/>
      </c>
      <c r="C15" s="19" t="str">
        <f>IF('Input Sheet'!D304="","",'Input Sheet'!$D$9&amp;"= "&amp;'Input Sheet'!D304 &amp; CHAR(10)) &amp; IF('Input Sheet'!E304="","",'Input Sheet'!$E$9&amp;"= "&amp;'Input Sheet'!E304 &amp; CHAR(10)) &amp; IF('Input Sheet'!F304="","",'Input Sheet'!$F$9&amp;"= " &amp;'Input Sheet'!F304 &amp; CHAR(10)) &amp; IF('Input Sheet'!G304="","",'Input Sheet'!$G$9&amp;"= " &amp;'Input Sheet'!G304 &amp; CHAR(10)) &amp; IF('Input Sheet'!H304="","",'Input Sheet'!$H$9&amp;"= " &amp;'Input Sheet'!H304 &amp; CHAR(10)) &amp; IF('Input Sheet'!I304="","",'Input Sheet'!$I$9&amp;"= " &amp;'Input Sheet'!I304 &amp; CHAR(10)) &amp; IF('Input Sheet'!J304="","",'Input Sheet'!$J$9&amp;"= " &amp;'Input Sheet'!J304 &amp; CHAR(10)) &amp; IF('Input Sheet'!K304="","",'Input Sheet'!$K$9&amp;"= " &amp;'Input Sheet'!K304 &amp; CHAR(10)) &amp; IF('Input Sheet'!L304="","",'Input Sheet'!$L$9&amp;"= " &amp;'Input Sheet'!L304 &amp; CHAR(10)) &amp; IF('Input Sheet'!M304="","",'Input Sheet'!$M$9&amp;"= " &amp;'Input Sheet'!M304 &amp; CHAR(10)) &amp; IF('Input Sheet'!N304="","",'Input Sheet'!$N$9&amp;"= " &amp;'Input Sheet'!N304 &amp; CHAR(10)) &amp; IF('Input Sheet'!O304="","",'Input Sheet'!$O$9&amp;"= " &amp;'Input Sheet'!O304 &amp; CHAR(10)) &amp; IF('Input Sheet'!P304="","",'Input Sheet'!$P$9&amp;"= " &amp;'Input Sheet'!P304 &amp; CHAR(10)) &amp; IF('Input Sheet'!Q304="","",'Input Sheet'!$Q$9&amp;"= " &amp;'Input Sheet'!Q304 &amp; CHAR(10)) &amp; IF('Input Sheet'!R304="","",'Input Sheet'!$R$9&amp;"= " &amp;'Input Sheet'!R304 &amp; CHAR(10))</f>
        <v/>
      </c>
      <c r="D15" s="19" t="str">
        <f>IF('Input Sheet'!D305="","",'Input Sheet'!$D$9&amp;"= "&amp;'Input Sheet'!D305 &amp; CHAR(10)) &amp; IF('Input Sheet'!E305="","",'Input Sheet'!$E$9&amp;"= "&amp;'Input Sheet'!E305 &amp; CHAR(10)) &amp; IF('Input Sheet'!F305="","",'Input Sheet'!$F$9&amp;"= " &amp;'Input Sheet'!F305 &amp; CHAR(10)) &amp; IF('Input Sheet'!G305="","",'Input Sheet'!$G$9&amp;"= " &amp;'Input Sheet'!G305 &amp; CHAR(10)) &amp; IF('Input Sheet'!H305="","",'Input Sheet'!$H$9&amp;"= " &amp;'Input Sheet'!H305 &amp; CHAR(10)) &amp; IF('Input Sheet'!I305="","",'Input Sheet'!$I$9&amp;"= " &amp;'Input Sheet'!I305 &amp; CHAR(10)) &amp; IF('Input Sheet'!J305="","",'Input Sheet'!$J$9&amp;"= " &amp;'Input Sheet'!J305 &amp; CHAR(10)) &amp; IF('Input Sheet'!K305="","",'Input Sheet'!$K$9&amp;"= " &amp;'Input Sheet'!K305 &amp; CHAR(10)) &amp; IF('Input Sheet'!L305="","",'Input Sheet'!$L$9&amp;"= " &amp;'Input Sheet'!L305 &amp; CHAR(10)) &amp; IF('Input Sheet'!M305="","",'Input Sheet'!$M$9&amp;"= " &amp;'Input Sheet'!M305 &amp; CHAR(10)) &amp; IF('Input Sheet'!N305="","",'Input Sheet'!$N$9&amp;"= " &amp;'Input Sheet'!N305 &amp; CHAR(10)) &amp; IF('Input Sheet'!O305="","",'Input Sheet'!$O$9&amp;"= " &amp;'Input Sheet'!O305 &amp; CHAR(10)) &amp; IF('Input Sheet'!P305="","",'Input Sheet'!$P$9&amp;"= " &amp;'Input Sheet'!P305 &amp; CHAR(10)) &amp; IF('Input Sheet'!Q305="","",'Input Sheet'!$Q$9&amp;"= " &amp;'Input Sheet'!Q305 &amp; CHAR(10)) &amp; IF('Input Sheet'!R305="","",'Input Sheet'!$R$9&amp;"= " &amp;'Input Sheet'!R305 &amp; CHAR(10))</f>
        <v/>
      </c>
      <c r="E15" s="19" t="str">
        <f>IF('Input Sheet'!D306="","",'Input Sheet'!$D$9&amp;"= "&amp;'Input Sheet'!D306 &amp; CHAR(10)) &amp; IF('Input Sheet'!E306="","",'Input Sheet'!$E$9&amp;"= "&amp;'Input Sheet'!E306 &amp; CHAR(10)) &amp; IF('Input Sheet'!F306="","",'Input Sheet'!$F$9&amp;"= " &amp;'Input Sheet'!F306 &amp; CHAR(10)) &amp; IF('Input Sheet'!G306="","",'Input Sheet'!$G$9&amp;"= " &amp;'Input Sheet'!G306 &amp; CHAR(10)) &amp; IF('Input Sheet'!H306="","",'Input Sheet'!$H$9&amp;"= " &amp;'Input Sheet'!H306 &amp; CHAR(10)) &amp; IF('Input Sheet'!I306="","",'Input Sheet'!$I$9&amp;"= " &amp;'Input Sheet'!I306 &amp; CHAR(10)) &amp; IF('Input Sheet'!J306="","",'Input Sheet'!$J$9&amp;"= " &amp;'Input Sheet'!J306 &amp; CHAR(10)) &amp; IF('Input Sheet'!K306="","",'Input Sheet'!$K$9&amp;"= " &amp;'Input Sheet'!K306 &amp; CHAR(10)) &amp; IF('Input Sheet'!L306="","",'Input Sheet'!$L$9&amp;"= " &amp;'Input Sheet'!L306 &amp; CHAR(10)) &amp; IF('Input Sheet'!M306="","",'Input Sheet'!$M$9&amp;"= " &amp;'Input Sheet'!M306 &amp; CHAR(10)) &amp; IF('Input Sheet'!N306="","",'Input Sheet'!$N$9&amp;"= " &amp;'Input Sheet'!N306 &amp; CHAR(10)) &amp; IF('Input Sheet'!O306="","",'Input Sheet'!$O$9&amp;"= " &amp;'Input Sheet'!O306 &amp; CHAR(10)) &amp; IF('Input Sheet'!P306="","",'Input Sheet'!$P$9&amp;"= " &amp;'Input Sheet'!P306 &amp; CHAR(10)) &amp; IF('Input Sheet'!Q306="","",'Input Sheet'!$Q$9&amp;"= " &amp;'Input Sheet'!Q306 &amp; CHAR(10)) &amp; IF('Input Sheet'!R306="","",'Input Sheet'!$R$9&amp;"= " &amp;'Input Sheet'!R306 &amp; CHAR(10))</f>
        <v/>
      </c>
      <c r="F15" s="19" t="str">
        <f>IF('Input Sheet'!D307="","",'Input Sheet'!$D$9&amp;"= "&amp;'Input Sheet'!D307 &amp; CHAR(10)) &amp; IF('Input Sheet'!E307="","",'Input Sheet'!$E$9&amp;"= "&amp;'Input Sheet'!E307 &amp; CHAR(10)) &amp; IF('Input Sheet'!F307="","",'Input Sheet'!$F$9&amp;"= " &amp;'Input Sheet'!F307 &amp; CHAR(10)) &amp; IF('Input Sheet'!G307="","",'Input Sheet'!$G$9&amp;"= " &amp;'Input Sheet'!G307 &amp; CHAR(10)) &amp; IF('Input Sheet'!H307="","",'Input Sheet'!$H$9&amp;"= " &amp;'Input Sheet'!H307 &amp; CHAR(10)) &amp; IF('Input Sheet'!I307="","",'Input Sheet'!$I$9&amp;"= " &amp;'Input Sheet'!I307 &amp; CHAR(10)) &amp; IF('Input Sheet'!J307="","",'Input Sheet'!$J$9&amp;"= " &amp;'Input Sheet'!J307 &amp; CHAR(10)) &amp; IF('Input Sheet'!K307="","",'Input Sheet'!$K$9&amp;"= " &amp;'Input Sheet'!K307 &amp; CHAR(10)) &amp; IF('Input Sheet'!L307="","",'Input Sheet'!$L$9&amp;"= " &amp;'Input Sheet'!L307 &amp; CHAR(10)) &amp; IF('Input Sheet'!M307="","",'Input Sheet'!$M$9&amp;"= " &amp;'Input Sheet'!M307 &amp; CHAR(10)) &amp; IF('Input Sheet'!N307="","",'Input Sheet'!$N$9&amp;"= " &amp;'Input Sheet'!N307 &amp; CHAR(10)) &amp; IF('Input Sheet'!O307="","",'Input Sheet'!$O$9&amp;"= " &amp;'Input Sheet'!O307 &amp; CHAR(10)) &amp; IF('Input Sheet'!P307="","",'Input Sheet'!$P$9&amp;"= " &amp;'Input Sheet'!P307 &amp; CHAR(10)) &amp; IF('Input Sheet'!Q307="","",'Input Sheet'!$Q$9&amp;"= " &amp;'Input Sheet'!Q307 &amp; CHAR(10)) &amp; IF('Input Sheet'!R307="","",'Input Sheet'!$R$9&amp;"= " &amp;'Input Sheet'!R307 &amp; CHAR(10))</f>
        <v/>
      </c>
      <c r="G15" s="19" t="str">
        <f>IF('Input Sheet'!D308="","",'Input Sheet'!$D$9&amp;"= "&amp;'Input Sheet'!D308 &amp; CHAR(10)) &amp; IF('Input Sheet'!E308="","",'Input Sheet'!$E$9&amp;"= "&amp;'Input Sheet'!E308 &amp; CHAR(10)) &amp; IF('Input Sheet'!F308="","",'Input Sheet'!$F$9&amp;"= " &amp;'Input Sheet'!F308 &amp; CHAR(10)) &amp; IF('Input Sheet'!G308="","",'Input Sheet'!$G$9&amp;"= " &amp;'Input Sheet'!G308 &amp; CHAR(10)) &amp; IF('Input Sheet'!H308="","",'Input Sheet'!$H$9&amp;"= " &amp;'Input Sheet'!H308 &amp; CHAR(10)) &amp; IF('Input Sheet'!I308="","",'Input Sheet'!$I$9&amp;"= " &amp;'Input Sheet'!I308 &amp; CHAR(10)) &amp; IF('Input Sheet'!J308="","",'Input Sheet'!$J$9&amp;"= " &amp;'Input Sheet'!J308 &amp; CHAR(10)) &amp; IF('Input Sheet'!K308="","",'Input Sheet'!$K$9&amp;"= " &amp;'Input Sheet'!K308 &amp; CHAR(10)) &amp; IF('Input Sheet'!L308="","",'Input Sheet'!$L$9&amp;"= " &amp;'Input Sheet'!L308 &amp; CHAR(10)) &amp; IF('Input Sheet'!M308="","",'Input Sheet'!$M$9&amp;"= " &amp;'Input Sheet'!M308 &amp; CHAR(10)) &amp; IF('Input Sheet'!N308="","",'Input Sheet'!$N$9&amp;"= " &amp;'Input Sheet'!N308 &amp; CHAR(10)) &amp; IF('Input Sheet'!O308="","",'Input Sheet'!$O$9&amp;"= " &amp;'Input Sheet'!O308 &amp; CHAR(10)) &amp; IF('Input Sheet'!P308="","",'Input Sheet'!$P$9&amp;"= " &amp;'Input Sheet'!P308 &amp; CHAR(10)) &amp; IF('Input Sheet'!Q308="","",'Input Sheet'!$Q$9&amp;"= " &amp;'Input Sheet'!Q308 &amp; CHAR(10)) &amp; IF('Input Sheet'!R308="","",'Input Sheet'!$R$9&amp;"= " &amp;'Input Sheet'!R308 &amp; CHAR(10))</f>
        <v/>
      </c>
      <c r="H15" s="19" t="str">
        <f>IF('Input Sheet'!D309="","",'Input Sheet'!$D$9&amp;"= "&amp;'Input Sheet'!D309 &amp; CHAR(10)) &amp; IF('Input Sheet'!E309="","",'Input Sheet'!$E$9&amp;"= "&amp;'Input Sheet'!E309 &amp; CHAR(10)) &amp; IF('Input Sheet'!F309="","",'Input Sheet'!$F$9&amp;"= " &amp;'Input Sheet'!F309 &amp; CHAR(10)) &amp; IF('Input Sheet'!G309="","",'Input Sheet'!$G$9&amp;"= " &amp;'Input Sheet'!G309 &amp; CHAR(10)) &amp; IF('Input Sheet'!H309="","",'Input Sheet'!$H$9&amp;"= " &amp;'Input Sheet'!H309 &amp; CHAR(10)) &amp; IF('Input Sheet'!I309="","",'Input Sheet'!$I$9&amp;"= " &amp;'Input Sheet'!I309 &amp; CHAR(10)) &amp; IF('Input Sheet'!J309="","",'Input Sheet'!$J$9&amp;"= " &amp;'Input Sheet'!J309 &amp; CHAR(10)) &amp; IF('Input Sheet'!K309="","",'Input Sheet'!$K$9&amp;"= " &amp;'Input Sheet'!K309 &amp; CHAR(10)) &amp; IF('Input Sheet'!L309="","",'Input Sheet'!$L$9&amp;"= " &amp;'Input Sheet'!L309 &amp; CHAR(10)) &amp; IF('Input Sheet'!M309="","",'Input Sheet'!$M$9&amp;"= " &amp;'Input Sheet'!M309 &amp; CHAR(10)) &amp; IF('Input Sheet'!N309="","",'Input Sheet'!$N$9&amp;"= " &amp;'Input Sheet'!N309 &amp; CHAR(10)) &amp; IF('Input Sheet'!O309="","",'Input Sheet'!$O$9&amp;"= " &amp;'Input Sheet'!O309 &amp; CHAR(10)) &amp; IF('Input Sheet'!P309="","",'Input Sheet'!$P$9&amp;"= " &amp;'Input Sheet'!P309 &amp; CHAR(10)) &amp; IF('Input Sheet'!Q309="","",'Input Sheet'!$Q$9&amp;"= " &amp;'Input Sheet'!Q309 &amp; CHAR(10)) &amp; IF('Input Sheet'!R309="","",'Input Sheet'!$R$9&amp;"= " &amp;'Input Sheet'!R309 &amp; CHAR(10))</f>
        <v/>
      </c>
    </row>
    <row r="16" spans="2:8" ht="20.45" customHeight="1" x14ac:dyDescent="0.25">
      <c r="B16" s="90">
        <v>43401</v>
      </c>
      <c r="C16" s="90">
        <v>43402</v>
      </c>
      <c r="D16" s="90">
        <v>43403</v>
      </c>
      <c r="E16" s="90">
        <v>43404</v>
      </c>
      <c r="F16" s="91">
        <v>43405</v>
      </c>
      <c r="G16" s="91">
        <v>43406</v>
      </c>
      <c r="H16" s="91">
        <v>43407</v>
      </c>
    </row>
    <row r="17" spans="2:8" ht="210.75" customHeight="1" x14ac:dyDescent="0.25">
      <c r="B17" s="19" t="str">
        <f>IF('Input Sheet'!D310="","",'Input Sheet'!$D$9&amp;"= "&amp;'Input Sheet'!D310 &amp; CHAR(10)) &amp; IF('Input Sheet'!E310="","",'Input Sheet'!$E$9&amp;"= "&amp;'Input Sheet'!E310 &amp; CHAR(10)) &amp; IF('Input Sheet'!F310="","",'Input Sheet'!$F$9&amp;"= " &amp;'Input Sheet'!F310 &amp; CHAR(10)) &amp; IF('Input Sheet'!G310="","",'Input Sheet'!$G$9&amp;"= " &amp;'Input Sheet'!G310 &amp; CHAR(10)) &amp; IF('Input Sheet'!H310="","",'Input Sheet'!$H$9&amp;"= " &amp;'Input Sheet'!H310 &amp; CHAR(10)) &amp; IF('Input Sheet'!I310="","",'Input Sheet'!$I$9&amp;"= " &amp;'Input Sheet'!I310 &amp; CHAR(10)) &amp; IF('Input Sheet'!J310="","",'Input Sheet'!$J$9&amp;"= " &amp;'Input Sheet'!J310 &amp; CHAR(10)) &amp; IF('Input Sheet'!K310="","",'Input Sheet'!$K$9&amp;"= " &amp;'Input Sheet'!K310 &amp; CHAR(10)) &amp; IF('Input Sheet'!L310="","",'Input Sheet'!$L$9&amp;"= " &amp;'Input Sheet'!L310 &amp; CHAR(10)) &amp; IF('Input Sheet'!M310="","",'Input Sheet'!$M$9&amp;"= " &amp;'Input Sheet'!M310 &amp; CHAR(10)) &amp; IF('Input Sheet'!N310="","",'Input Sheet'!$N$9&amp;"= " &amp;'Input Sheet'!N310 &amp; CHAR(10)) &amp; IF('Input Sheet'!O310="","",'Input Sheet'!$O$9&amp;"= " &amp;'Input Sheet'!O310 &amp; CHAR(10)) &amp; IF('Input Sheet'!P310="","",'Input Sheet'!$P$9&amp;"= " &amp;'Input Sheet'!P310 &amp; CHAR(10)) &amp; IF('Input Sheet'!Q310="","",'Input Sheet'!$Q$9&amp;"= " &amp;'Input Sheet'!Q310 &amp; CHAR(10)) &amp; IF('Input Sheet'!R310="","",'Input Sheet'!$R$9&amp;"= " &amp;'Input Sheet'!R310 &amp; CHAR(10))</f>
        <v/>
      </c>
      <c r="C17" s="19" t="str">
        <f>IF('Input Sheet'!D311="","",'Input Sheet'!$D$9&amp;"= "&amp;'Input Sheet'!D311 &amp; CHAR(10)) &amp; IF('Input Sheet'!E311="","",'Input Sheet'!$E$9&amp;"= "&amp;'Input Sheet'!E311 &amp; CHAR(10)) &amp; IF('Input Sheet'!F311="","",'Input Sheet'!$F$9&amp;"= " &amp;'Input Sheet'!F311 &amp; CHAR(10)) &amp; IF('Input Sheet'!G311="","",'Input Sheet'!$G$9&amp;"= " &amp;'Input Sheet'!G311 &amp; CHAR(10)) &amp; IF('Input Sheet'!H311="","",'Input Sheet'!$H$9&amp;"= " &amp;'Input Sheet'!H311 &amp; CHAR(10)) &amp; IF('Input Sheet'!I311="","",'Input Sheet'!$I$9&amp;"= " &amp;'Input Sheet'!I311 &amp; CHAR(10)) &amp; IF('Input Sheet'!J311="","",'Input Sheet'!$J$9&amp;"= " &amp;'Input Sheet'!J311 &amp; CHAR(10)) &amp; IF('Input Sheet'!K311="","",'Input Sheet'!$K$9&amp;"= " &amp;'Input Sheet'!K311 &amp; CHAR(10)) &amp; IF('Input Sheet'!L311="","",'Input Sheet'!$L$9&amp;"= " &amp;'Input Sheet'!L311 &amp; CHAR(10)) &amp; IF('Input Sheet'!M311="","",'Input Sheet'!$M$9&amp;"= " &amp;'Input Sheet'!M311 &amp; CHAR(10)) &amp; IF('Input Sheet'!N311="","",'Input Sheet'!$N$9&amp;"= " &amp;'Input Sheet'!N311 &amp; CHAR(10)) &amp; IF('Input Sheet'!O311="","",'Input Sheet'!$O$9&amp;"= " &amp;'Input Sheet'!O311 &amp; CHAR(10)) &amp; IF('Input Sheet'!P311="","",'Input Sheet'!$P$9&amp;"= " &amp;'Input Sheet'!P311 &amp; CHAR(10)) &amp; IF('Input Sheet'!Q311="","",'Input Sheet'!$Q$9&amp;"= " &amp;'Input Sheet'!Q311 &amp; CHAR(10)) &amp; IF('Input Sheet'!R311="","",'Input Sheet'!$R$9&amp;"= " &amp;'Input Sheet'!R311 &amp; CHAR(10))</f>
        <v/>
      </c>
      <c r="D17" s="19" t="str">
        <f>IF('Input Sheet'!D312="","",'Input Sheet'!$D$9&amp;"= "&amp;'Input Sheet'!D312 &amp; CHAR(10)) &amp; IF('Input Sheet'!E312="","",'Input Sheet'!$E$9&amp;"= "&amp;'Input Sheet'!E312 &amp; CHAR(10)) &amp; IF('Input Sheet'!F312="","",'Input Sheet'!$F$9&amp;"= " &amp;'Input Sheet'!F312 &amp; CHAR(10)) &amp; IF('Input Sheet'!G312="","",'Input Sheet'!$G$9&amp;"= " &amp;'Input Sheet'!G312 &amp; CHAR(10)) &amp; IF('Input Sheet'!H312="","",'Input Sheet'!$H$9&amp;"= " &amp;'Input Sheet'!H312 &amp; CHAR(10)) &amp; IF('Input Sheet'!I312="","",'Input Sheet'!$I$9&amp;"= " &amp;'Input Sheet'!I312 &amp; CHAR(10)) &amp; IF('Input Sheet'!J312="","",'Input Sheet'!$J$9&amp;"= " &amp;'Input Sheet'!J312 &amp; CHAR(10)) &amp; IF('Input Sheet'!K312="","",'Input Sheet'!$K$9&amp;"= " &amp;'Input Sheet'!K312 &amp; CHAR(10)) &amp; IF('Input Sheet'!L312="","",'Input Sheet'!$L$9&amp;"= " &amp;'Input Sheet'!L312 &amp; CHAR(10)) &amp; IF('Input Sheet'!M312="","",'Input Sheet'!$M$9&amp;"= " &amp;'Input Sheet'!M312 &amp; CHAR(10)) &amp; IF('Input Sheet'!N312="","",'Input Sheet'!$N$9&amp;"= " &amp;'Input Sheet'!N312 &amp; CHAR(10)) &amp; IF('Input Sheet'!O312="","",'Input Sheet'!$O$9&amp;"= " &amp;'Input Sheet'!O312 &amp; CHAR(10)) &amp; IF('Input Sheet'!P312="","",'Input Sheet'!$P$9&amp;"= " &amp;'Input Sheet'!P312 &amp; CHAR(10)) &amp; IF('Input Sheet'!Q312="","",'Input Sheet'!$Q$9&amp;"= " &amp;'Input Sheet'!Q312 &amp; CHAR(10)) &amp; IF('Input Sheet'!R312="","",'Input Sheet'!$R$9&amp;"= " &amp;'Input Sheet'!R312 &amp; CHAR(10))</f>
        <v/>
      </c>
      <c r="E17" s="19" t="str">
        <f>IF('Input Sheet'!D313="","",'Input Sheet'!$D$9&amp;"= "&amp;'Input Sheet'!D313 &amp; CHAR(10)) &amp; IF('Input Sheet'!E313="","",'Input Sheet'!$E$9&amp;"= "&amp;'Input Sheet'!E313 &amp; CHAR(10)) &amp; IF('Input Sheet'!F313="","",'Input Sheet'!$F$9&amp;"= " &amp;'Input Sheet'!F313 &amp; CHAR(10)) &amp; IF('Input Sheet'!G313="","",'Input Sheet'!$G$9&amp;"= " &amp;'Input Sheet'!G313 &amp; CHAR(10)) &amp; IF('Input Sheet'!H313="","",'Input Sheet'!$H$9&amp;"= " &amp;'Input Sheet'!H313 &amp; CHAR(10)) &amp; IF('Input Sheet'!I313="","",'Input Sheet'!$I$9&amp;"= " &amp;'Input Sheet'!I313 &amp; CHAR(10)) &amp; IF('Input Sheet'!J313="","",'Input Sheet'!$J$9&amp;"= " &amp;'Input Sheet'!J313 &amp; CHAR(10)) &amp; IF('Input Sheet'!K313="","",'Input Sheet'!$K$9&amp;"= " &amp;'Input Sheet'!K313 &amp; CHAR(10)) &amp; IF('Input Sheet'!L313="","",'Input Sheet'!$L$9&amp;"= " &amp;'Input Sheet'!L313 &amp; CHAR(10)) &amp; IF('Input Sheet'!M313="","",'Input Sheet'!$M$9&amp;"= " &amp;'Input Sheet'!M313 &amp; CHAR(10)) &amp; IF('Input Sheet'!N313="","",'Input Sheet'!$N$9&amp;"= " &amp;'Input Sheet'!N313 &amp; CHAR(10)) &amp; IF('Input Sheet'!O313="","",'Input Sheet'!$O$9&amp;"= " &amp;'Input Sheet'!O313 &amp; CHAR(10)) &amp; IF('Input Sheet'!P313="","",'Input Sheet'!$P$9&amp;"= " &amp;'Input Sheet'!P313 &amp; CHAR(10)) &amp; IF('Input Sheet'!Q313="","",'Input Sheet'!$Q$9&amp;"= " &amp;'Input Sheet'!Q313 &amp; CHAR(10)) &amp; IF('Input Sheet'!R313="","",'Input Sheet'!$R$9&amp;"= " &amp;'Input Sheet'!R313 &amp; CHAR(10))</f>
        <v/>
      </c>
      <c r="F17" s="19" t="str">
        <f>IF('Input Sheet'!D314="","",'Input Sheet'!$D$9&amp;"= "&amp;'Input Sheet'!D314 &amp; CHAR(10)) &amp; IF('Input Sheet'!E314="","",'Input Sheet'!$E$9&amp;"= "&amp;'Input Sheet'!E314 &amp; CHAR(10)) &amp; IF('Input Sheet'!F314="","",'Input Sheet'!$F$9&amp;"= " &amp;'Input Sheet'!F314 &amp; CHAR(10)) &amp; IF('Input Sheet'!G314="","",'Input Sheet'!$G$9&amp;"= " &amp;'Input Sheet'!G314 &amp; CHAR(10)) &amp; IF('Input Sheet'!H314="","",'Input Sheet'!$H$9&amp;"= " &amp;'Input Sheet'!H314 &amp; CHAR(10)) &amp; IF('Input Sheet'!I314="","",'Input Sheet'!$I$9&amp;"= " &amp;'Input Sheet'!I314 &amp; CHAR(10)) &amp; IF('Input Sheet'!J314="","",'Input Sheet'!$J$9&amp;"= " &amp;'Input Sheet'!J314 &amp; CHAR(10)) &amp; IF('Input Sheet'!K314="","",'Input Sheet'!$K$9&amp;"= " &amp;'Input Sheet'!K314 &amp; CHAR(10)) &amp; IF('Input Sheet'!L314="","",'Input Sheet'!$L$9&amp;"= " &amp;'Input Sheet'!L314 &amp; CHAR(10)) &amp; IF('Input Sheet'!M314="","",'Input Sheet'!$M$9&amp;"= " &amp;'Input Sheet'!M314 &amp; CHAR(10)) &amp; IF('Input Sheet'!N314="","",'Input Sheet'!$N$9&amp;"= " &amp;'Input Sheet'!N314 &amp; CHAR(10)) &amp; IF('Input Sheet'!O314="","",'Input Sheet'!$O$9&amp;"= " &amp;'Input Sheet'!O314 &amp; CHAR(10)) &amp; IF('Input Sheet'!P314="","",'Input Sheet'!$P$9&amp;"= " &amp;'Input Sheet'!P314 &amp; CHAR(10)) &amp; IF('Input Sheet'!Q314="","",'Input Sheet'!$Q$9&amp;"= " &amp;'Input Sheet'!Q314 &amp; CHAR(10)) &amp; IF('Input Sheet'!R314="","",'Input Sheet'!$R$9&amp;"= " &amp;'Input Sheet'!R314 &amp; CHAR(10))</f>
        <v/>
      </c>
      <c r="G17" s="19" t="str">
        <f>IF('Input Sheet'!D315="","",'Input Sheet'!$D$9&amp;"= "&amp;'Input Sheet'!D315 &amp; CHAR(10)) &amp; IF('Input Sheet'!E315="","",'Input Sheet'!$E$9&amp;"= "&amp;'Input Sheet'!E315 &amp; CHAR(10)) &amp; IF('Input Sheet'!F315="","",'Input Sheet'!$F$9&amp;"= " &amp;'Input Sheet'!F315 &amp; CHAR(10)) &amp; IF('Input Sheet'!G315="","",'Input Sheet'!$G$9&amp;"= " &amp;'Input Sheet'!G315 &amp; CHAR(10)) &amp; IF('Input Sheet'!H315="","",'Input Sheet'!$H$9&amp;"= " &amp;'Input Sheet'!H315 &amp; CHAR(10)) &amp; IF('Input Sheet'!I315="","",'Input Sheet'!$I$9&amp;"= " &amp;'Input Sheet'!I315 &amp; CHAR(10)) &amp; IF('Input Sheet'!J315="","",'Input Sheet'!$J$9&amp;"= " &amp;'Input Sheet'!J315 &amp; CHAR(10)) &amp; IF('Input Sheet'!K315="","",'Input Sheet'!$K$9&amp;"= " &amp;'Input Sheet'!K315 &amp; CHAR(10)) &amp; IF('Input Sheet'!L315="","",'Input Sheet'!$L$9&amp;"= " &amp;'Input Sheet'!L315 &amp; CHAR(10)) &amp; IF('Input Sheet'!M315="","",'Input Sheet'!$M$9&amp;"= " &amp;'Input Sheet'!M315 &amp; CHAR(10)) &amp; IF('Input Sheet'!N315="","",'Input Sheet'!$N$9&amp;"= " &amp;'Input Sheet'!N315 &amp; CHAR(10)) &amp; IF('Input Sheet'!O315="","",'Input Sheet'!$O$9&amp;"= " &amp;'Input Sheet'!O315 &amp; CHAR(10)) &amp; IF('Input Sheet'!P315="","",'Input Sheet'!$P$9&amp;"= " &amp;'Input Sheet'!P315 &amp; CHAR(10)) &amp; IF('Input Sheet'!Q315="","",'Input Sheet'!$Q$9&amp;"= " &amp;'Input Sheet'!Q315 &amp; CHAR(10)) &amp; IF('Input Sheet'!R315="","",'Input Sheet'!$R$9&amp;"= " &amp;'Input Sheet'!R315 &amp; CHAR(10))</f>
        <v/>
      </c>
      <c r="H17" s="19" t="str">
        <f>IF('Input Sheet'!D316="","",'Input Sheet'!$D$9&amp;"= "&amp;'Input Sheet'!D316 &amp; CHAR(10)) &amp; IF('Input Sheet'!E316="","",'Input Sheet'!$E$9&amp;"= "&amp;'Input Sheet'!E316 &amp; CHAR(10)) &amp; IF('Input Sheet'!F316="","",'Input Sheet'!$F$9&amp;"= " &amp;'Input Sheet'!F316 &amp; CHAR(10)) &amp; IF('Input Sheet'!G316="","",'Input Sheet'!$G$9&amp;"= " &amp;'Input Sheet'!G316 &amp; CHAR(10)) &amp; IF('Input Sheet'!H316="","",'Input Sheet'!$H$9&amp;"= " &amp;'Input Sheet'!H316 &amp; CHAR(10)) &amp; IF('Input Sheet'!I316="","",'Input Sheet'!$I$9&amp;"= " &amp;'Input Sheet'!I316 &amp; CHAR(10)) &amp; IF('Input Sheet'!J316="","",'Input Sheet'!$J$9&amp;"= " &amp;'Input Sheet'!J316 &amp; CHAR(10)) &amp; IF('Input Sheet'!K316="","",'Input Sheet'!$K$9&amp;"= " &amp;'Input Sheet'!K316 &amp; CHAR(10)) &amp; IF('Input Sheet'!L316="","",'Input Sheet'!$L$9&amp;"= " &amp;'Input Sheet'!L316 &amp; CHAR(10)) &amp; IF('Input Sheet'!M316="","",'Input Sheet'!$M$9&amp;"= " &amp;'Input Sheet'!M316 &amp; CHAR(10)) &amp; IF('Input Sheet'!N316="","",'Input Sheet'!$N$9&amp;"= " &amp;'Input Sheet'!N316 &amp; CHAR(10)) &amp; IF('Input Sheet'!O316="","",'Input Sheet'!$O$9&amp;"= " &amp;'Input Sheet'!O316 &amp; CHAR(10)) &amp; IF('Input Sheet'!P316="","",'Input Sheet'!$P$9&amp;"= " &amp;'Input Sheet'!P316 &amp; CHAR(10)) &amp; IF('Input Sheet'!Q316="","",'Input Sheet'!$Q$9&amp;"= " &amp;'Input Sheet'!Q316 &amp; CHAR(10)) &amp; IF('Input Sheet'!R316="","",'Input Sheet'!$R$9&amp;"= " &amp;'Input Sheet'!R316 &amp; CHAR(10))</f>
        <v/>
      </c>
    </row>
    <row r="18" spans="2:8" ht="16.899999999999999" customHeight="1" x14ac:dyDescent="0.25"/>
    <row r="19" spans="2:8" ht="210.75" customHeight="1" x14ac:dyDescent="0.25"/>
    <row r="27" spans="2:8" ht="15" x14ac:dyDescent="0.25">
      <c r="B27" s="6"/>
    </row>
    <row r="28" spans="2:8" ht="15" x14ac:dyDescent="0.25">
      <c r="B28" s="7"/>
    </row>
  </sheetData>
  <sheetProtection algorithmName="SHA-512" hashValue="3+RT3k3M3izo2YydklpGAiFYylQoX5xGDc88hd/Y4tWseuEWGoR8Nm1+rQWCF4mtaBlC++G6gHJiFwHaWyK/OQ==" saltValue="yZ2XHe9BgdrUzwPjfV/kzw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28"/>
  <sheetViews>
    <sheetView showGridLines="0" zoomScale="80" zoomScaleNormal="80" workbookViewId="0">
      <selection activeCell="I12" sqref="I12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20.710937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104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1">
        <v>43401</v>
      </c>
      <c r="C8" s="91">
        <v>43402</v>
      </c>
      <c r="D8" s="91">
        <v>43403</v>
      </c>
      <c r="E8" s="90">
        <v>43404</v>
      </c>
      <c r="F8" s="90">
        <v>43405</v>
      </c>
      <c r="G8" s="90">
        <v>43406</v>
      </c>
      <c r="H8" s="90">
        <v>43407</v>
      </c>
    </row>
    <row r="9" spans="2:8" ht="210.75" customHeight="1" x14ac:dyDescent="0.25">
      <c r="B9" s="19" t="str">
        <f>IF('Input Sheet'!D310="","",'Input Sheet'!$D$9&amp;"= "&amp;'Input Sheet'!D310 &amp; CHAR(10)) &amp; IF('Input Sheet'!E310="","",'Input Sheet'!$E$9&amp;"= "&amp;'Input Sheet'!E310 &amp; CHAR(10)) &amp; IF('Input Sheet'!F310="","",'Input Sheet'!$F$9&amp;"= " &amp;'Input Sheet'!F310 &amp; CHAR(10)) &amp; IF('Input Sheet'!G310="","",'Input Sheet'!$G$9&amp;"= " &amp;'Input Sheet'!G310 &amp; CHAR(10)) &amp; IF('Input Sheet'!H310="","",'Input Sheet'!$H$9&amp;"= " &amp;'Input Sheet'!H310 &amp; CHAR(10)) &amp; IF('Input Sheet'!I310="","",'Input Sheet'!$I$9&amp;"= " &amp;'Input Sheet'!I310 &amp; CHAR(10)) &amp; IF('Input Sheet'!J310="","",'Input Sheet'!$J$9&amp;"= " &amp;'Input Sheet'!J310 &amp; CHAR(10)) &amp; IF('Input Sheet'!K310="","",'Input Sheet'!$K$9&amp;"= " &amp;'Input Sheet'!K310 &amp; CHAR(10)) &amp; IF('Input Sheet'!L310="","",'Input Sheet'!$L$9&amp;"= " &amp;'Input Sheet'!L310 &amp; CHAR(10)) &amp; IF('Input Sheet'!M310="","",'Input Sheet'!$M$9&amp;"= " &amp;'Input Sheet'!M310 &amp; CHAR(10)) &amp; IF('Input Sheet'!N310="","",'Input Sheet'!$N$9&amp;"= " &amp;'Input Sheet'!N310 &amp; CHAR(10)) &amp; IF('Input Sheet'!O310="","",'Input Sheet'!$O$9&amp;"= " &amp;'Input Sheet'!O310 &amp; CHAR(10)) &amp; IF('Input Sheet'!P310="","",'Input Sheet'!$P$9&amp;"= " &amp;'Input Sheet'!P310 &amp; CHAR(10)) &amp; IF('Input Sheet'!Q310="","",'Input Sheet'!$Q$9&amp;"= " &amp;'Input Sheet'!Q310 &amp; CHAR(10)) &amp; IF('Input Sheet'!R310="","",'Input Sheet'!$R$9&amp;"= " &amp;'Input Sheet'!R310 &amp; CHAR(10))</f>
        <v/>
      </c>
      <c r="C9" s="19" t="str">
        <f>IF('Input Sheet'!D311="","",'Input Sheet'!$D$9&amp;"= "&amp;'Input Sheet'!D311 &amp; CHAR(10)) &amp; IF('Input Sheet'!E311="","",'Input Sheet'!$E$9&amp;"= "&amp;'Input Sheet'!E311 &amp; CHAR(10)) &amp; IF('Input Sheet'!F311="","",'Input Sheet'!$F$9&amp;"= " &amp;'Input Sheet'!F311 &amp; CHAR(10)) &amp; IF('Input Sheet'!G311="","",'Input Sheet'!$G$9&amp;"= " &amp;'Input Sheet'!G311 &amp; CHAR(10)) &amp; IF('Input Sheet'!H311="","",'Input Sheet'!$H$9&amp;"= " &amp;'Input Sheet'!H311 &amp; CHAR(10)) &amp; IF('Input Sheet'!I311="","",'Input Sheet'!$I$9&amp;"= " &amp;'Input Sheet'!I311 &amp; CHAR(10)) &amp; IF('Input Sheet'!J311="","",'Input Sheet'!$J$9&amp;"= " &amp;'Input Sheet'!J311 &amp; CHAR(10)) &amp; IF('Input Sheet'!K311="","",'Input Sheet'!$K$9&amp;"= " &amp;'Input Sheet'!K311 &amp; CHAR(10)) &amp; IF('Input Sheet'!L311="","",'Input Sheet'!$L$9&amp;"= " &amp;'Input Sheet'!L311 &amp; CHAR(10)) &amp; IF('Input Sheet'!M311="","",'Input Sheet'!$M$9&amp;"= " &amp;'Input Sheet'!M311 &amp; CHAR(10)) &amp; IF('Input Sheet'!N311="","",'Input Sheet'!$N$9&amp;"= " &amp;'Input Sheet'!N311 &amp; CHAR(10)) &amp; IF('Input Sheet'!O311="","",'Input Sheet'!$O$9&amp;"= " &amp;'Input Sheet'!O311 &amp; CHAR(10)) &amp; IF('Input Sheet'!P311="","",'Input Sheet'!$P$9&amp;"= " &amp;'Input Sheet'!P311 &amp; CHAR(10)) &amp; IF('Input Sheet'!Q311="","",'Input Sheet'!$Q$9&amp;"= " &amp;'Input Sheet'!Q311 &amp; CHAR(10)) &amp; IF('Input Sheet'!R311="","",'Input Sheet'!$R$9&amp;"= " &amp;'Input Sheet'!R311 &amp; CHAR(10))</f>
        <v/>
      </c>
      <c r="D9" s="19" t="str">
        <f>IF('Input Sheet'!D312="","",'Input Sheet'!$D$9&amp;"= "&amp;'Input Sheet'!D312 &amp; CHAR(10)) &amp; IF('Input Sheet'!E312="","",'Input Sheet'!$E$9&amp;"= "&amp;'Input Sheet'!E312 &amp; CHAR(10)) &amp; IF('Input Sheet'!F312="","",'Input Sheet'!$F$9&amp;"= " &amp;'Input Sheet'!F312 &amp; CHAR(10)) &amp; IF('Input Sheet'!G312="","",'Input Sheet'!$G$9&amp;"= " &amp;'Input Sheet'!G312 &amp; CHAR(10)) &amp; IF('Input Sheet'!H312="","",'Input Sheet'!$H$9&amp;"= " &amp;'Input Sheet'!H312 &amp; CHAR(10)) &amp; IF('Input Sheet'!I312="","",'Input Sheet'!$I$9&amp;"= " &amp;'Input Sheet'!I312 &amp; CHAR(10)) &amp; IF('Input Sheet'!J312="","",'Input Sheet'!$J$9&amp;"= " &amp;'Input Sheet'!J312 &amp; CHAR(10)) &amp; IF('Input Sheet'!K312="","",'Input Sheet'!$K$9&amp;"= " &amp;'Input Sheet'!K312 &amp; CHAR(10)) &amp; IF('Input Sheet'!L312="","",'Input Sheet'!$L$9&amp;"= " &amp;'Input Sheet'!L312 &amp; CHAR(10)) &amp; IF('Input Sheet'!M312="","",'Input Sheet'!$M$9&amp;"= " &amp;'Input Sheet'!M312 &amp; CHAR(10)) &amp; IF('Input Sheet'!N312="","",'Input Sheet'!$N$9&amp;"= " &amp;'Input Sheet'!N312 &amp; CHAR(10)) &amp; IF('Input Sheet'!O312="","",'Input Sheet'!$O$9&amp;"= " &amp;'Input Sheet'!O312 &amp; CHAR(10)) &amp; IF('Input Sheet'!P312="","",'Input Sheet'!$P$9&amp;"= " &amp;'Input Sheet'!P312 &amp; CHAR(10)) &amp; IF('Input Sheet'!Q312="","",'Input Sheet'!$Q$9&amp;"= " &amp;'Input Sheet'!Q312 &amp; CHAR(10)) &amp; IF('Input Sheet'!R312="","",'Input Sheet'!$R$9&amp;"= " &amp;'Input Sheet'!R312 &amp; CHAR(10))</f>
        <v/>
      </c>
      <c r="E9" s="19" t="str">
        <f>IF('Input Sheet'!D313="","",'Input Sheet'!$D$9&amp;"= "&amp;'Input Sheet'!D313 &amp; CHAR(10)) &amp; IF('Input Sheet'!E313="","",'Input Sheet'!$E$9&amp;"= "&amp;'Input Sheet'!E313 &amp; CHAR(10)) &amp; IF('Input Sheet'!F313="","",'Input Sheet'!$F$9&amp;"= " &amp;'Input Sheet'!F313 &amp; CHAR(10)) &amp; IF('Input Sheet'!G313="","",'Input Sheet'!$G$9&amp;"= " &amp;'Input Sheet'!G313 &amp; CHAR(10)) &amp; IF('Input Sheet'!H313="","",'Input Sheet'!$H$9&amp;"= " &amp;'Input Sheet'!H313 &amp; CHAR(10)) &amp; IF('Input Sheet'!I313="","",'Input Sheet'!$I$9&amp;"= " &amp;'Input Sheet'!I313 &amp; CHAR(10)) &amp; IF('Input Sheet'!J313="","",'Input Sheet'!$J$9&amp;"= " &amp;'Input Sheet'!J313 &amp; CHAR(10)) &amp; IF('Input Sheet'!K313="","",'Input Sheet'!$K$9&amp;"= " &amp;'Input Sheet'!K313 &amp; CHAR(10)) &amp; IF('Input Sheet'!L313="","",'Input Sheet'!$L$9&amp;"= " &amp;'Input Sheet'!L313 &amp; CHAR(10)) &amp; IF('Input Sheet'!M313="","",'Input Sheet'!$M$9&amp;"= " &amp;'Input Sheet'!M313 &amp; CHAR(10)) &amp; IF('Input Sheet'!N313="","",'Input Sheet'!$N$9&amp;"= " &amp;'Input Sheet'!N313 &amp; CHAR(10)) &amp; IF('Input Sheet'!O313="","",'Input Sheet'!$O$9&amp;"= " &amp;'Input Sheet'!O313 &amp; CHAR(10)) &amp; IF('Input Sheet'!P313="","",'Input Sheet'!$P$9&amp;"= " &amp;'Input Sheet'!P313 &amp; CHAR(10)) &amp; IF('Input Sheet'!Q313="","",'Input Sheet'!$Q$9&amp;"= " &amp;'Input Sheet'!Q313 &amp; CHAR(10)) &amp; IF('Input Sheet'!R313="","",'Input Sheet'!$R$9&amp;"= " &amp;'Input Sheet'!R313 &amp; CHAR(10))</f>
        <v/>
      </c>
      <c r="F9" s="19" t="str">
        <f>IF('Input Sheet'!D314="","",'Input Sheet'!$D$9&amp;"= "&amp;'Input Sheet'!D314 &amp; CHAR(10)) &amp; IF('Input Sheet'!E314="","",'Input Sheet'!$E$9&amp;"= "&amp;'Input Sheet'!E314 &amp; CHAR(10)) &amp; IF('Input Sheet'!F314="","",'Input Sheet'!$F$9&amp;"= " &amp;'Input Sheet'!F314 &amp; CHAR(10)) &amp; IF('Input Sheet'!G314="","",'Input Sheet'!$G$9&amp;"= " &amp;'Input Sheet'!G314 &amp; CHAR(10)) &amp; IF('Input Sheet'!H314="","",'Input Sheet'!$H$9&amp;"= " &amp;'Input Sheet'!H314 &amp; CHAR(10)) &amp; IF('Input Sheet'!I314="","",'Input Sheet'!$I$9&amp;"= " &amp;'Input Sheet'!I314 &amp; CHAR(10)) &amp; IF('Input Sheet'!J314="","",'Input Sheet'!$J$9&amp;"= " &amp;'Input Sheet'!J314 &amp; CHAR(10)) &amp; IF('Input Sheet'!K314="","",'Input Sheet'!$K$9&amp;"= " &amp;'Input Sheet'!K314 &amp; CHAR(10)) &amp; IF('Input Sheet'!L314="","",'Input Sheet'!$L$9&amp;"= " &amp;'Input Sheet'!L314 &amp; CHAR(10)) &amp; IF('Input Sheet'!M314="","",'Input Sheet'!$M$9&amp;"= " &amp;'Input Sheet'!M314 &amp; CHAR(10)) &amp; IF('Input Sheet'!N314="","",'Input Sheet'!$N$9&amp;"= " &amp;'Input Sheet'!N314 &amp; CHAR(10)) &amp; IF('Input Sheet'!O314="","",'Input Sheet'!$O$9&amp;"= " &amp;'Input Sheet'!O314 &amp; CHAR(10)) &amp; IF('Input Sheet'!P314="","",'Input Sheet'!$P$9&amp;"= " &amp;'Input Sheet'!P314 &amp; CHAR(10)) &amp; IF('Input Sheet'!Q314="","",'Input Sheet'!$Q$9&amp;"= " &amp;'Input Sheet'!Q314 &amp; CHAR(10)) &amp; IF('Input Sheet'!R314="","",'Input Sheet'!$R$9&amp;"= " &amp;'Input Sheet'!R314 &amp; CHAR(10))</f>
        <v/>
      </c>
      <c r="G9" s="19" t="str">
        <f>IF('Input Sheet'!D315="","",'Input Sheet'!$D$9&amp;"= "&amp;'Input Sheet'!D315 &amp; CHAR(10)) &amp; IF('Input Sheet'!E315="","",'Input Sheet'!$E$9&amp;"= "&amp;'Input Sheet'!E315 &amp; CHAR(10)) &amp; IF('Input Sheet'!F315="","",'Input Sheet'!$F$9&amp;"= " &amp;'Input Sheet'!F315 &amp; CHAR(10)) &amp; IF('Input Sheet'!G315="","",'Input Sheet'!$G$9&amp;"= " &amp;'Input Sheet'!G315 &amp; CHAR(10)) &amp; IF('Input Sheet'!H315="","",'Input Sheet'!$H$9&amp;"= " &amp;'Input Sheet'!H315 &amp; CHAR(10)) &amp; IF('Input Sheet'!I315="","",'Input Sheet'!$I$9&amp;"= " &amp;'Input Sheet'!I315 &amp; CHAR(10)) &amp; IF('Input Sheet'!J315="","",'Input Sheet'!$J$9&amp;"= " &amp;'Input Sheet'!J315 &amp; CHAR(10)) &amp; IF('Input Sheet'!K315="","",'Input Sheet'!$K$9&amp;"= " &amp;'Input Sheet'!K315 &amp; CHAR(10)) &amp; IF('Input Sheet'!L315="","",'Input Sheet'!$L$9&amp;"= " &amp;'Input Sheet'!L315 &amp; CHAR(10)) &amp; IF('Input Sheet'!M315="","",'Input Sheet'!$M$9&amp;"= " &amp;'Input Sheet'!M315 &amp; CHAR(10)) &amp; IF('Input Sheet'!N315="","",'Input Sheet'!$N$9&amp;"= " &amp;'Input Sheet'!N315 &amp; CHAR(10)) &amp; IF('Input Sheet'!O315="","",'Input Sheet'!$O$9&amp;"= " &amp;'Input Sheet'!O315 &amp; CHAR(10)) &amp; IF('Input Sheet'!P315="","",'Input Sheet'!$P$9&amp;"= " &amp;'Input Sheet'!P315 &amp; CHAR(10)) &amp; IF('Input Sheet'!Q315="","",'Input Sheet'!$Q$9&amp;"= " &amp;'Input Sheet'!Q315 &amp; CHAR(10)) &amp; IF('Input Sheet'!R315="","",'Input Sheet'!$R$9&amp;"= " &amp;'Input Sheet'!R315 &amp; CHAR(10))</f>
        <v/>
      </c>
      <c r="H9" s="19" t="str">
        <f>IF('Input Sheet'!D316="","",'Input Sheet'!$D$9&amp;"= "&amp;'Input Sheet'!D316 &amp; CHAR(10)) &amp; IF('Input Sheet'!E316="","",'Input Sheet'!$E$9&amp;"= "&amp;'Input Sheet'!E316 &amp; CHAR(10)) &amp; IF('Input Sheet'!F316="","",'Input Sheet'!$F$9&amp;"= " &amp;'Input Sheet'!F316 &amp; CHAR(10)) &amp; IF('Input Sheet'!G316="","",'Input Sheet'!$G$9&amp;"= " &amp;'Input Sheet'!G316 &amp; CHAR(10)) &amp; IF('Input Sheet'!H316="","",'Input Sheet'!$H$9&amp;"= " &amp;'Input Sheet'!H316 &amp; CHAR(10)) &amp; IF('Input Sheet'!I316="","",'Input Sheet'!$I$9&amp;"= " &amp;'Input Sheet'!I316 &amp; CHAR(10)) &amp; IF('Input Sheet'!J316="","",'Input Sheet'!$J$9&amp;"= " &amp;'Input Sheet'!J316 &amp; CHAR(10)) &amp; IF('Input Sheet'!K316="","",'Input Sheet'!$K$9&amp;"= " &amp;'Input Sheet'!K316 &amp; CHAR(10)) &amp; IF('Input Sheet'!L316="","",'Input Sheet'!$L$9&amp;"= " &amp;'Input Sheet'!L316 &amp; CHAR(10)) &amp; IF('Input Sheet'!M316="","",'Input Sheet'!$M$9&amp;"= " &amp;'Input Sheet'!M316 &amp; CHAR(10)) &amp; IF('Input Sheet'!N316="","",'Input Sheet'!$N$9&amp;"= " &amp;'Input Sheet'!N316 &amp; CHAR(10)) &amp; IF('Input Sheet'!O316="","",'Input Sheet'!$O$9&amp;"= " &amp;'Input Sheet'!O316 &amp; CHAR(10)) &amp; IF('Input Sheet'!P316="","",'Input Sheet'!$P$9&amp;"= " &amp;'Input Sheet'!P316 &amp; CHAR(10)) &amp; IF('Input Sheet'!Q316="","",'Input Sheet'!$Q$9&amp;"= " &amp;'Input Sheet'!Q316 &amp; CHAR(10)) &amp; IF('Input Sheet'!R316="","",'Input Sheet'!$R$9&amp;"= " &amp;'Input Sheet'!R316 &amp; CHAR(10))</f>
        <v/>
      </c>
    </row>
    <row r="10" spans="2:8" ht="20.45" customHeight="1" x14ac:dyDescent="0.25">
      <c r="B10" s="90">
        <v>43408</v>
      </c>
      <c r="C10" s="90">
        <v>43409</v>
      </c>
      <c r="D10" s="90">
        <v>43410</v>
      </c>
      <c r="E10" s="90">
        <v>43411</v>
      </c>
      <c r="F10" s="90">
        <v>43412</v>
      </c>
      <c r="G10" s="90">
        <v>43413</v>
      </c>
      <c r="H10" s="90">
        <v>43414</v>
      </c>
    </row>
    <row r="11" spans="2:8" ht="210.75" customHeight="1" x14ac:dyDescent="0.25">
      <c r="B11" s="19" t="str">
        <f>IF('Input Sheet'!D317="","",'Input Sheet'!$D$9&amp;"= "&amp;'Input Sheet'!D317 &amp; CHAR(10)) &amp; IF('Input Sheet'!E317="","",'Input Sheet'!$E$9&amp;"= "&amp;'Input Sheet'!E317 &amp; CHAR(10)) &amp; IF('Input Sheet'!F317="","",'Input Sheet'!$F$9&amp;"= " &amp;'Input Sheet'!F317 &amp; CHAR(10)) &amp; IF('Input Sheet'!G317="","",'Input Sheet'!$G$9&amp;"= " &amp;'Input Sheet'!G317 &amp; CHAR(10)) &amp; IF('Input Sheet'!H317="","",'Input Sheet'!$H$9&amp;"= " &amp;'Input Sheet'!H317 &amp; CHAR(10)) &amp; IF('Input Sheet'!I317="","",'Input Sheet'!$I$9&amp;"= " &amp;'Input Sheet'!I317 &amp; CHAR(10)) &amp; IF('Input Sheet'!J317="","",'Input Sheet'!$J$9&amp;"= " &amp;'Input Sheet'!J317 &amp; CHAR(10)) &amp; IF('Input Sheet'!K317="","",'Input Sheet'!$K$9&amp;"= " &amp;'Input Sheet'!K317 &amp; CHAR(10)) &amp; IF('Input Sheet'!L317="","",'Input Sheet'!$L$9&amp;"= " &amp;'Input Sheet'!L317 &amp; CHAR(10)) &amp; IF('Input Sheet'!M317="","",'Input Sheet'!$M$9&amp;"= " &amp;'Input Sheet'!M317 &amp; CHAR(10)) &amp; IF('Input Sheet'!N317="","",'Input Sheet'!$N$9&amp;"= " &amp;'Input Sheet'!N317 &amp; CHAR(10)) &amp; IF('Input Sheet'!O317="","",'Input Sheet'!$O$9&amp;"= " &amp;'Input Sheet'!O317 &amp; CHAR(10)) &amp; IF('Input Sheet'!P317="","",'Input Sheet'!$P$9&amp;"= " &amp;'Input Sheet'!P317 &amp; CHAR(10)) &amp; IF('Input Sheet'!Q317="","",'Input Sheet'!$Q$9&amp;"= " &amp;'Input Sheet'!Q317 &amp; CHAR(10)) &amp; IF('Input Sheet'!R317="","",'Input Sheet'!$R$9&amp;"= " &amp;'Input Sheet'!R317 &amp; CHAR(10))</f>
        <v/>
      </c>
      <c r="C11" s="19" t="str">
        <f>IF('Input Sheet'!D318="","",'Input Sheet'!$D$9&amp;"= "&amp;'Input Sheet'!D318 &amp; CHAR(10)) &amp; IF('Input Sheet'!E318="","",'Input Sheet'!$E$9&amp;"= "&amp;'Input Sheet'!E318 &amp; CHAR(10)) &amp; IF('Input Sheet'!F318="","",'Input Sheet'!$F$9&amp;"= " &amp;'Input Sheet'!F318 &amp; CHAR(10)) &amp; IF('Input Sheet'!G318="","",'Input Sheet'!$G$9&amp;"= " &amp;'Input Sheet'!G318 &amp; CHAR(10)) &amp; IF('Input Sheet'!H318="","",'Input Sheet'!$H$9&amp;"= " &amp;'Input Sheet'!H318 &amp; CHAR(10)) &amp; IF('Input Sheet'!I318="","",'Input Sheet'!$I$9&amp;"= " &amp;'Input Sheet'!I318 &amp; CHAR(10)) &amp; IF('Input Sheet'!J318="","",'Input Sheet'!$J$9&amp;"= " &amp;'Input Sheet'!J318 &amp; CHAR(10)) &amp; IF('Input Sheet'!K318="","",'Input Sheet'!$K$9&amp;"= " &amp;'Input Sheet'!K318 &amp; CHAR(10)) &amp; IF('Input Sheet'!L318="","",'Input Sheet'!$L$9&amp;"= " &amp;'Input Sheet'!L318 &amp; CHAR(10)) &amp; IF('Input Sheet'!M318="","",'Input Sheet'!$M$9&amp;"= " &amp;'Input Sheet'!M318 &amp; CHAR(10)) &amp; IF('Input Sheet'!N318="","",'Input Sheet'!$N$9&amp;"= " &amp;'Input Sheet'!N318 &amp; CHAR(10)) &amp; IF('Input Sheet'!O318="","",'Input Sheet'!$O$9&amp;"= " &amp;'Input Sheet'!O318 &amp; CHAR(10)) &amp; IF('Input Sheet'!P318="","",'Input Sheet'!$P$9&amp;"= " &amp;'Input Sheet'!P318 &amp; CHAR(10)) &amp; IF('Input Sheet'!Q318="","",'Input Sheet'!$Q$9&amp;"= " &amp;'Input Sheet'!Q318 &amp; CHAR(10)) &amp; IF('Input Sheet'!R318="","",'Input Sheet'!$R$9&amp;"= " &amp;'Input Sheet'!R318 &amp; CHAR(10))</f>
        <v/>
      </c>
      <c r="D11" s="19" t="str">
        <f>IF('Input Sheet'!D319="","",'Input Sheet'!$D$9&amp;"= "&amp;'Input Sheet'!D319 &amp; CHAR(10)) &amp; IF('Input Sheet'!E319="","",'Input Sheet'!$E$9&amp;"= "&amp;'Input Sheet'!E319 &amp; CHAR(10)) &amp; IF('Input Sheet'!F319="","",'Input Sheet'!$F$9&amp;"= " &amp;'Input Sheet'!F319 &amp; CHAR(10)) &amp; IF('Input Sheet'!G319="","",'Input Sheet'!$G$9&amp;"= " &amp;'Input Sheet'!G319 &amp; CHAR(10)) &amp; IF('Input Sheet'!H319="","",'Input Sheet'!$H$9&amp;"= " &amp;'Input Sheet'!H319 &amp; CHAR(10)) &amp; IF('Input Sheet'!I319="","",'Input Sheet'!$I$9&amp;"= " &amp;'Input Sheet'!I319 &amp; CHAR(10)) &amp; IF('Input Sheet'!J319="","",'Input Sheet'!$J$9&amp;"= " &amp;'Input Sheet'!J319 &amp; CHAR(10)) &amp; IF('Input Sheet'!K319="","",'Input Sheet'!$K$9&amp;"= " &amp;'Input Sheet'!K319 &amp; CHAR(10)) &amp; IF('Input Sheet'!L319="","",'Input Sheet'!$L$9&amp;"= " &amp;'Input Sheet'!L319 &amp; CHAR(10)) &amp; IF('Input Sheet'!M319="","",'Input Sheet'!$M$9&amp;"= " &amp;'Input Sheet'!M319 &amp; CHAR(10)) &amp; IF('Input Sheet'!N319="","",'Input Sheet'!$N$9&amp;"= " &amp;'Input Sheet'!N319 &amp; CHAR(10)) &amp; IF('Input Sheet'!O319="","",'Input Sheet'!$O$9&amp;"= " &amp;'Input Sheet'!O319 &amp; CHAR(10)) &amp; IF('Input Sheet'!P319="","",'Input Sheet'!$P$9&amp;"= " &amp;'Input Sheet'!P319 &amp; CHAR(10)) &amp; IF('Input Sheet'!Q319="","",'Input Sheet'!$Q$9&amp;"= " &amp;'Input Sheet'!Q319 &amp; CHAR(10)) &amp; IF('Input Sheet'!R319="","",'Input Sheet'!$R$9&amp;"= " &amp;'Input Sheet'!R319 &amp; CHAR(10))</f>
        <v/>
      </c>
      <c r="E11" s="19" t="str">
        <f>IF('Input Sheet'!D320="","",'Input Sheet'!$D$9&amp;"= "&amp;'Input Sheet'!D320 &amp; CHAR(10)) &amp; IF('Input Sheet'!E320="","",'Input Sheet'!$E$9&amp;"= "&amp;'Input Sheet'!E320 &amp; CHAR(10)) &amp; IF('Input Sheet'!F320="","",'Input Sheet'!$F$9&amp;"= " &amp;'Input Sheet'!F320 &amp; CHAR(10)) &amp; IF('Input Sheet'!G320="","",'Input Sheet'!$G$9&amp;"= " &amp;'Input Sheet'!G320 &amp; CHAR(10)) &amp; IF('Input Sheet'!H320="","",'Input Sheet'!$H$9&amp;"= " &amp;'Input Sheet'!H320 &amp; CHAR(10)) &amp; IF('Input Sheet'!I320="","",'Input Sheet'!$I$9&amp;"= " &amp;'Input Sheet'!I320 &amp; CHAR(10)) &amp; IF('Input Sheet'!J320="","",'Input Sheet'!$J$9&amp;"= " &amp;'Input Sheet'!J320 &amp; CHAR(10)) &amp; IF('Input Sheet'!K320="","",'Input Sheet'!$K$9&amp;"= " &amp;'Input Sheet'!K320 &amp; CHAR(10)) &amp; IF('Input Sheet'!L320="","",'Input Sheet'!$L$9&amp;"= " &amp;'Input Sheet'!L320 &amp; CHAR(10)) &amp; IF('Input Sheet'!M320="","",'Input Sheet'!$M$9&amp;"= " &amp;'Input Sheet'!M320 &amp; CHAR(10)) &amp; IF('Input Sheet'!N320="","",'Input Sheet'!$N$9&amp;"= " &amp;'Input Sheet'!N320 &amp; CHAR(10)) &amp; IF('Input Sheet'!O320="","",'Input Sheet'!$O$9&amp;"= " &amp;'Input Sheet'!O320 &amp; CHAR(10)) &amp; IF('Input Sheet'!P320="","",'Input Sheet'!$P$9&amp;"= " &amp;'Input Sheet'!P320 &amp; CHAR(10)) &amp; IF('Input Sheet'!Q320="","",'Input Sheet'!$Q$9&amp;"= " &amp;'Input Sheet'!Q320 &amp; CHAR(10)) &amp; IF('Input Sheet'!R320="","",'Input Sheet'!$R$9&amp;"= " &amp;'Input Sheet'!R320 &amp; CHAR(10))</f>
        <v/>
      </c>
      <c r="F11" s="19" t="str">
        <f>IF('Input Sheet'!D321="","",'Input Sheet'!$D$9&amp;"= "&amp;'Input Sheet'!D321 &amp; CHAR(10)) &amp; IF('Input Sheet'!E321="","",'Input Sheet'!$E$9&amp;"= "&amp;'Input Sheet'!E321 &amp; CHAR(10)) &amp; IF('Input Sheet'!F321="","",'Input Sheet'!$F$9&amp;"= " &amp;'Input Sheet'!F321 &amp; CHAR(10)) &amp; IF('Input Sheet'!G321="","",'Input Sheet'!$G$9&amp;"= " &amp;'Input Sheet'!G321 &amp; CHAR(10)) &amp; IF('Input Sheet'!H321="","",'Input Sheet'!$H$9&amp;"= " &amp;'Input Sheet'!H321 &amp; CHAR(10)) &amp; IF('Input Sheet'!I321="","",'Input Sheet'!$I$9&amp;"= " &amp;'Input Sheet'!I321 &amp; CHAR(10)) &amp; IF('Input Sheet'!J321="","",'Input Sheet'!$J$9&amp;"= " &amp;'Input Sheet'!J321 &amp; CHAR(10)) &amp; IF('Input Sheet'!K321="","",'Input Sheet'!$K$9&amp;"= " &amp;'Input Sheet'!K321 &amp; CHAR(10)) &amp; IF('Input Sheet'!L321="","",'Input Sheet'!$L$9&amp;"= " &amp;'Input Sheet'!L321 &amp; CHAR(10)) &amp; IF('Input Sheet'!M321="","",'Input Sheet'!$M$9&amp;"= " &amp;'Input Sheet'!M321 &amp; CHAR(10)) &amp; IF('Input Sheet'!N321="","",'Input Sheet'!$N$9&amp;"= " &amp;'Input Sheet'!N321 &amp; CHAR(10)) &amp; IF('Input Sheet'!O321="","",'Input Sheet'!$O$9&amp;"= " &amp;'Input Sheet'!O321 &amp; CHAR(10)) &amp; IF('Input Sheet'!P321="","",'Input Sheet'!$P$9&amp;"= " &amp;'Input Sheet'!P321 &amp; CHAR(10)) &amp; IF('Input Sheet'!Q321="","",'Input Sheet'!$Q$9&amp;"= " &amp;'Input Sheet'!Q321 &amp; CHAR(10)) &amp; IF('Input Sheet'!R321="","",'Input Sheet'!$R$9&amp;"= " &amp;'Input Sheet'!R321 &amp; CHAR(10))</f>
        <v/>
      </c>
      <c r="G11" s="19" t="str">
        <f>IF('Input Sheet'!D322="","",'Input Sheet'!$D$9&amp;"= "&amp;'Input Sheet'!D322 &amp; CHAR(10)) &amp; IF('Input Sheet'!E322="","",'Input Sheet'!$E$9&amp;"= "&amp;'Input Sheet'!E322 &amp; CHAR(10)) &amp; IF('Input Sheet'!F322="","",'Input Sheet'!$F$9&amp;"= " &amp;'Input Sheet'!F322 &amp; CHAR(10)) &amp; IF('Input Sheet'!G322="","",'Input Sheet'!$G$9&amp;"= " &amp;'Input Sheet'!G322 &amp; CHAR(10)) &amp; IF('Input Sheet'!H322="","",'Input Sheet'!$H$9&amp;"= " &amp;'Input Sheet'!H322 &amp; CHAR(10)) &amp; IF('Input Sheet'!I322="","",'Input Sheet'!$I$9&amp;"= " &amp;'Input Sheet'!I322 &amp; CHAR(10)) &amp; IF('Input Sheet'!J322="","",'Input Sheet'!$J$9&amp;"= " &amp;'Input Sheet'!J322 &amp; CHAR(10)) &amp; IF('Input Sheet'!K322="","",'Input Sheet'!$K$9&amp;"= " &amp;'Input Sheet'!K322 &amp; CHAR(10)) &amp; IF('Input Sheet'!L322="","",'Input Sheet'!$L$9&amp;"= " &amp;'Input Sheet'!L322 &amp; CHAR(10)) &amp; IF('Input Sheet'!M322="","",'Input Sheet'!$M$9&amp;"= " &amp;'Input Sheet'!M322 &amp; CHAR(10)) &amp; IF('Input Sheet'!N322="","",'Input Sheet'!$N$9&amp;"= " &amp;'Input Sheet'!N322 &amp; CHAR(10)) &amp; IF('Input Sheet'!O322="","",'Input Sheet'!$O$9&amp;"= " &amp;'Input Sheet'!O322 &amp; CHAR(10)) &amp; IF('Input Sheet'!P322="","",'Input Sheet'!$P$9&amp;"= " &amp;'Input Sheet'!P322 &amp; CHAR(10)) &amp; IF('Input Sheet'!Q322="","",'Input Sheet'!$Q$9&amp;"= " &amp;'Input Sheet'!Q322 &amp; CHAR(10)) &amp; IF('Input Sheet'!R322="","",'Input Sheet'!$R$9&amp;"= " &amp;'Input Sheet'!R322 &amp; CHAR(10))</f>
        <v/>
      </c>
      <c r="H11" s="19" t="str">
        <f>IF('Input Sheet'!D323="","",'Input Sheet'!$D$9&amp;"= "&amp;'Input Sheet'!D323 &amp; CHAR(10)) &amp; IF('Input Sheet'!E323="","",'Input Sheet'!$E$9&amp;"= "&amp;'Input Sheet'!E323 &amp; CHAR(10)) &amp; IF('Input Sheet'!F323="","",'Input Sheet'!$F$9&amp;"= " &amp;'Input Sheet'!F323 &amp; CHAR(10)) &amp; IF('Input Sheet'!G323="","",'Input Sheet'!$G$9&amp;"= " &amp;'Input Sheet'!G323 &amp; CHAR(10)) &amp; IF('Input Sheet'!H323="","",'Input Sheet'!$H$9&amp;"= " &amp;'Input Sheet'!H323 &amp; CHAR(10)) &amp; IF('Input Sheet'!I323="","",'Input Sheet'!$I$9&amp;"= " &amp;'Input Sheet'!I323 &amp; CHAR(10)) &amp; IF('Input Sheet'!J323="","",'Input Sheet'!$J$9&amp;"= " &amp;'Input Sheet'!J323 &amp; CHAR(10)) &amp; IF('Input Sheet'!K323="","",'Input Sheet'!$K$9&amp;"= " &amp;'Input Sheet'!K323 &amp; CHAR(10)) &amp; IF('Input Sheet'!L323="","",'Input Sheet'!$L$9&amp;"= " &amp;'Input Sheet'!L323 &amp; CHAR(10)) &amp; IF('Input Sheet'!M323="","",'Input Sheet'!$M$9&amp;"= " &amp;'Input Sheet'!M323 &amp; CHAR(10)) &amp; IF('Input Sheet'!N323="","",'Input Sheet'!$N$9&amp;"= " &amp;'Input Sheet'!N323 &amp; CHAR(10)) &amp; IF('Input Sheet'!O323="","",'Input Sheet'!$O$9&amp;"= " &amp;'Input Sheet'!O323 &amp; CHAR(10)) &amp; IF('Input Sheet'!P323="","",'Input Sheet'!$P$9&amp;"= " &amp;'Input Sheet'!P323 &amp; CHAR(10)) &amp; IF('Input Sheet'!Q323="","",'Input Sheet'!$Q$9&amp;"= " &amp;'Input Sheet'!Q323 &amp; CHAR(10)) &amp; IF('Input Sheet'!R323="","",'Input Sheet'!$R$9&amp;"= " &amp;'Input Sheet'!R323 &amp; CHAR(10))</f>
        <v/>
      </c>
    </row>
    <row r="12" spans="2:8" ht="20.45" customHeight="1" x14ac:dyDescent="0.25">
      <c r="B12" s="90">
        <v>43415</v>
      </c>
      <c r="C12" s="90">
        <v>43416</v>
      </c>
      <c r="D12" s="90">
        <v>43417</v>
      </c>
      <c r="E12" s="90">
        <v>43418</v>
      </c>
      <c r="F12" s="90">
        <v>43419</v>
      </c>
      <c r="G12" s="90">
        <v>43420</v>
      </c>
      <c r="H12" s="90">
        <v>43421</v>
      </c>
    </row>
    <row r="13" spans="2:8" ht="210.75" customHeight="1" x14ac:dyDescent="0.25">
      <c r="B13" s="19" t="str">
        <f>IF('Input Sheet'!D324="","",'Input Sheet'!$D$9&amp;"= "&amp;'Input Sheet'!D324 &amp; CHAR(10)) &amp; IF('Input Sheet'!E324="","",'Input Sheet'!$E$9&amp;"= "&amp;'Input Sheet'!E324 &amp; CHAR(10)) &amp; IF('Input Sheet'!F324="","",'Input Sheet'!$F$9&amp;"= " &amp;'Input Sheet'!F324 &amp; CHAR(10)) &amp; IF('Input Sheet'!G324="","",'Input Sheet'!$G$9&amp;"= " &amp;'Input Sheet'!G324 &amp; CHAR(10)) &amp; IF('Input Sheet'!H324="","",'Input Sheet'!$H$9&amp;"= " &amp;'Input Sheet'!H324 &amp; CHAR(10)) &amp; IF('Input Sheet'!I324="","",'Input Sheet'!$I$9&amp;"= " &amp;'Input Sheet'!I324 &amp; CHAR(10)) &amp; IF('Input Sheet'!J324="","",'Input Sheet'!$J$9&amp;"= " &amp;'Input Sheet'!J324 &amp; CHAR(10)) &amp; IF('Input Sheet'!K324="","",'Input Sheet'!$K$9&amp;"= " &amp;'Input Sheet'!K324 &amp; CHAR(10)) &amp; IF('Input Sheet'!L324="","",'Input Sheet'!$L$9&amp;"= " &amp;'Input Sheet'!L324 &amp; CHAR(10)) &amp; IF('Input Sheet'!M324="","",'Input Sheet'!$M$9&amp;"= " &amp;'Input Sheet'!M324 &amp; CHAR(10)) &amp; IF('Input Sheet'!N324="","",'Input Sheet'!$N$9&amp;"= " &amp;'Input Sheet'!N324 &amp; CHAR(10)) &amp; IF('Input Sheet'!O324="","",'Input Sheet'!$O$9&amp;"= " &amp;'Input Sheet'!O324 &amp; CHAR(10)) &amp; IF('Input Sheet'!P324="","",'Input Sheet'!$P$9&amp;"= " &amp;'Input Sheet'!P324 &amp; CHAR(10)) &amp; IF('Input Sheet'!Q324="","",'Input Sheet'!$Q$9&amp;"= " &amp;'Input Sheet'!Q324 &amp; CHAR(10)) &amp; IF('Input Sheet'!R324="","",'Input Sheet'!$R$9&amp;"= " &amp;'Input Sheet'!R324 &amp; CHAR(10))</f>
        <v/>
      </c>
      <c r="C13" s="19" t="str">
        <f>IF('Input Sheet'!D325="","",'Input Sheet'!$D$9&amp;"= "&amp;'Input Sheet'!D325 &amp; CHAR(10)) &amp; IF('Input Sheet'!E325="","",'Input Sheet'!$E$9&amp;"= "&amp;'Input Sheet'!E325 &amp; CHAR(10)) &amp; IF('Input Sheet'!F325="","",'Input Sheet'!$F$9&amp;"= " &amp;'Input Sheet'!F325 &amp; CHAR(10)) &amp; IF('Input Sheet'!G325="","",'Input Sheet'!$G$9&amp;"= " &amp;'Input Sheet'!G325 &amp; CHAR(10)) &amp; IF('Input Sheet'!H325="","",'Input Sheet'!$H$9&amp;"= " &amp;'Input Sheet'!H325 &amp; CHAR(10)) &amp; IF('Input Sheet'!I325="","",'Input Sheet'!$I$9&amp;"= " &amp;'Input Sheet'!I325 &amp; CHAR(10)) &amp; IF('Input Sheet'!J325="","",'Input Sheet'!$J$9&amp;"= " &amp;'Input Sheet'!J325 &amp; CHAR(10)) &amp; IF('Input Sheet'!K325="","",'Input Sheet'!$K$9&amp;"= " &amp;'Input Sheet'!K325 &amp; CHAR(10)) &amp; IF('Input Sheet'!L325="","",'Input Sheet'!$L$9&amp;"= " &amp;'Input Sheet'!L325 &amp; CHAR(10)) &amp; IF('Input Sheet'!M325="","",'Input Sheet'!$M$9&amp;"= " &amp;'Input Sheet'!M325 &amp; CHAR(10)) &amp; IF('Input Sheet'!N325="","",'Input Sheet'!$N$9&amp;"= " &amp;'Input Sheet'!N325 &amp; CHAR(10)) &amp; IF('Input Sheet'!O325="","",'Input Sheet'!$O$9&amp;"= " &amp;'Input Sheet'!O325 &amp; CHAR(10)) &amp; IF('Input Sheet'!P325="","",'Input Sheet'!$P$9&amp;"= " &amp;'Input Sheet'!P325 &amp; CHAR(10)) &amp; IF('Input Sheet'!Q325="","",'Input Sheet'!$Q$9&amp;"= " &amp;'Input Sheet'!Q325 &amp; CHAR(10)) &amp; IF('Input Sheet'!R325="","",'Input Sheet'!$R$9&amp;"= " &amp;'Input Sheet'!R325 &amp; CHAR(10))</f>
        <v/>
      </c>
      <c r="D13" s="19" t="str">
        <f>IF('Input Sheet'!D326="","",'Input Sheet'!$D$9&amp;"= "&amp;'Input Sheet'!D326 &amp; CHAR(10)) &amp; IF('Input Sheet'!E326="","",'Input Sheet'!$E$9&amp;"= "&amp;'Input Sheet'!E326 &amp; CHAR(10)) &amp; IF('Input Sheet'!F326="","",'Input Sheet'!$F$9&amp;"= " &amp;'Input Sheet'!F326 &amp; CHAR(10)) &amp; IF('Input Sheet'!G326="","",'Input Sheet'!$G$9&amp;"= " &amp;'Input Sheet'!G326 &amp; CHAR(10)) &amp; IF('Input Sheet'!H326="","",'Input Sheet'!$H$9&amp;"= " &amp;'Input Sheet'!H326 &amp; CHAR(10)) &amp; IF('Input Sheet'!I326="","",'Input Sheet'!$I$9&amp;"= " &amp;'Input Sheet'!I326 &amp; CHAR(10)) &amp; IF('Input Sheet'!J326="","",'Input Sheet'!$J$9&amp;"= " &amp;'Input Sheet'!J326 &amp; CHAR(10)) &amp; IF('Input Sheet'!K326="","",'Input Sheet'!$K$9&amp;"= " &amp;'Input Sheet'!K326 &amp; CHAR(10)) &amp; IF('Input Sheet'!L326="","",'Input Sheet'!$L$9&amp;"= " &amp;'Input Sheet'!L326 &amp; CHAR(10)) &amp; IF('Input Sheet'!M326="","",'Input Sheet'!$M$9&amp;"= " &amp;'Input Sheet'!M326 &amp; CHAR(10)) &amp; IF('Input Sheet'!N326="","",'Input Sheet'!$N$9&amp;"= " &amp;'Input Sheet'!N326 &amp; CHAR(10)) &amp; IF('Input Sheet'!O326="","",'Input Sheet'!$O$9&amp;"= " &amp;'Input Sheet'!O326 &amp; CHAR(10)) &amp; IF('Input Sheet'!P326="","",'Input Sheet'!$P$9&amp;"= " &amp;'Input Sheet'!P326 &amp; CHAR(10)) &amp; IF('Input Sheet'!Q326="","",'Input Sheet'!$Q$9&amp;"= " &amp;'Input Sheet'!Q326 &amp; CHAR(10)) &amp; IF('Input Sheet'!R326="","",'Input Sheet'!$R$9&amp;"= " &amp;'Input Sheet'!R326 &amp; CHAR(10))</f>
        <v/>
      </c>
      <c r="E13" s="19" t="str">
        <f>IF('Input Sheet'!D327="","",'Input Sheet'!$D$9&amp;"= "&amp;'Input Sheet'!D327 &amp; CHAR(10)) &amp; IF('Input Sheet'!E327="","",'Input Sheet'!$E$9&amp;"= "&amp;'Input Sheet'!E327 &amp; CHAR(10)) &amp; IF('Input Sheet'!F327="","",'Input Sheet'!$F$9&amp;"= " &amp;'Input Sheet'!F327 &amp; CHAR(10)) &amp; IF('Input Sheet'!G327="","",'Input Sheet'!$G$9&amp;"= " &amp;'Input Sheet'!G327 &amp; CHAR(10)) &amp; IF('Input Sheet'!H327="","",'Input Sheet'!$H$9&amp;"= " &amp;'Input Sheet'!H327 &amp; CHAR(10)) &amp; IF('Input Sheet'!I327="","",'Input Sheet'!$I$9&amp;"= " &amp;'Input Sheet'!I327 &amp; CHAR(10)) &amp; IF('Input Sheet'!J327="","",'Input Sheet'!$J$9&amp;"= " &amp;'Input Sheet'!J327 &amp; CHAR(10)) &amp; IF('Input Sheet'!K327="","",'Input Sheet'!$K$9&amp;"= " &amp;'Input Sheet'!K327 &amp; CHAR(10)) &amp; IF('Input Sheet'!L327="","",'Input Sheet'!$L$9&amp;"= " &amp;'Input Sheet'!L327 &amp; CHAR(10)) &amp; IF('Input Sheet'!M327="","",'Input Sheet'!$M$9&amp;"= " &amp;'Input Sheet'!M327 &amp; CHAR(10)) &amp; IF('Input Sheet'!N327="","",'Input Sheet'!$N$9&amp;"= " &amp;'Input Sheet'!N327 &amp; CHAR(10)) &amp; IF('Input Sheet'!O327="","",'Input Sheet'!$O$9&amp;"= " &amp;'Input Sheet'!O327 &amp; CHAR(10)) &amp; IF('Input Sheet'!P327="","",'Input Sheet'!$P$9&amp;"= " &amp;'Input Sheet'!P327 &amp; CHAR(10)) &amp; IF('Input Sheet'!Q327="","",'Input Sheet'!$Q$9&amp;"= " &amp;'Input Sheet'!Q327 &amp; CHAR(10)) &amp; IF('Input Sheet'!R327="","",'Input Sheet'!$R$9&amp;"= " &amp;'Input Sheet'!R327 &amp; CHAR(10))</f>
        <v/>
      </c>
      <c r="F13" s="19" t="str">
        <f>IF('Input Sheet'!D328="","",'Input Sheet'!$D$9&amp;"= "&amp;'Input Sheet'!D328 &amp; CHAR(10)) &amp; IF('Input Sheet'!E328="","",'Input Sheet'!$E$9&amp;"= "&amp;'Input Sheet'!E328 &amp; CHAR(10)) &amp; IF('Input Sheet'!F328="","",'Input Sheet'!$F$9&amp;"= " &amp;'Input Sheet'!F328 &amp; CHAR(10)) &amp; IF('Input Sheet'!G328="","",'Input Sheet'!$G$9&amp;"= " &amp;'Input Sheet'!G328 &amp; CHAR(10)) &amp; IF('Input Sheet'!H328="","",'Input Sheet'!$H$9&amp;"= " &amp;'Input Sheet'!H328 &amp; CHAR(10)) &amp; IF('Input Sheet'!I328="","",'Input Sheet'!$I$9&amp;"= " &amp;'Input Sheet'!I328 &amp; CHAR(10)) &amp; IF('Input Sheet'!J328="","",'Input Sheet'!$J$9&amp;"= " &amp;'Input Sheet'!J328 &amp; CHAR(10)) &amp; IF('Input Sheet'!K328="","",'Input Sheet'!$K$9&amp;"= " &amp;'Input Sheet'!K328 &amp; CHAR(10)) &amp; IF('Input Sheet'!L328="","",'Input Sheet'!$L$9&amp;"= " &amp;'Input Sheet'!L328 &amp; CHAR(10)) &amp; IF('Input Sheet'!M328="","",'Input Sheet'!$M$9&amp;"= " &amp;'Input Sheet'!M328 &amp; CHAR(10)) &amp; IF('Input Sheet'!N328="","",'Input Sheet'!$N$9&amp;"= " &amp;'Input Sheet'!N328 &amp; CHAR(10)) &amp; IF('Input Sheet'!O328="","",'Input Sheet'!$O$9&amp;"= " &amp;'Input Sheet'!O328 &amp; CHAR(10)) &amp; IF('Input Sheet'!P328="","",'Input Sheet'!$P$9&amp;"= " &amp;'Input Sheet'!P328 &amp; CHAR(10)) &amp; IF('Input Sheet'!Q328="","",'Input Sheet'!$Q$9&amp;"= " &amp;'Input Sheet'!Q328 &amp; CHAR(10)) &amp; IF('Input Sheet'!R328="","",'Input Sheet'!$R$9&amp;"= " &amp;'Input Sheet'!R328 &amp; CHAR(10))</f>
        <v/>
      </c>
      <c r="G13" s="19" t="str">
        <f>IF('Input Sheet'!D329="","",'Input Sheet'!$D$9&amp;"= "&amp;'Input Sheet'!D329 &amp; CHAR(10)) &amp; IF('Input Sheet'!E329="","",'Input Sheet'!$E$9&amp;"= "&amp;'Input Sheet'!E329 &amp; CHAR(10)) &amp; IF('Input Sheet'!F329="","",'Input Sheet'!$F$9&amp;"= " &amp;'Input Sheet'!F329 &amp; CHAR(10)) &amp; IF('Input Sheet'!G329="","",'Input Sheet'!$G$9&amp;"= " &amp;'Input Sheet'!G329 &amp; CHAR(10)) &amp; IF('Input Sheet'!H329="","",'Input Sheet'!$H$9&amp;"= " &amp;'Input Sheet'!H329 &amp; CHAR(10)) &amp; IF('Input Sheet'!I329="","",'Input Sheet'!$I$9&amp;"= " &amp;'Input Sheet'!I329 &amp; CHAR(10)) &amp; IF('Input Sheet'!J329="","",'Input Sheet'!$J$9&amp;"= " &amp;'Input Sheet'!J329 &amp; CHAR(10)) &amp; IF('Input Sheet'!K329="","",'Input Sheet'!$K$9&amp;"= " &amp;'Input Sheet'!K329 &amp; CHAR(10)) &amp; IF('Input Sheet'!L329="","",'Input Sheet'!$L$9&amp;"= " &amp;'Input Sheet'!L329 &amp; CHAR(10)) &amp; IF('Input Sheet'!M329="","",'Input Sheet'!$M$9&amp;"= " &amp;'Input Sheet'!M329 &amp; CHAR(10)) &amp; IF('Input Sheet'!N329="","",'Input Sheet'!$N$9&amp;"= " &amp;'Input Sheet'!N329 &amp; CHAR(10)) &amp; IF('Input Sheet'!O329="","",'Input Sheet'!$O$9&amp;"= " &amp;'Input Sheet'!O329 &amp; CHAR(10)) &amp; IF('Input Sheet'!P329="","",'Input Sheet'!$P$9&amp;"= " &amp;'Input Sheet'!P329 &amp; CHAR(10)) &amp; IF('Input Sheet'!Q329="","",'Input Sheet'!$Q$9&amp;"= " &amp;'Input Sheet'!Q329 &amp; CHAR(10)) &amp; IF('Input Sheet'!R329="","",'Input Sheet'!$R$9&amp;"= " &amp;'Input Sheet'!R329 &amp; CHAR(10))</f>
        <v/>
      </c>
      <c r="H13" s="19" t="str">
        <f>IF('Input Sheet'!D330="","",'Input Sheet'!$D$9&amp;"= "&amp;'Input Sheet'!D330 &amp; CHAR(10)) &amp; IF('Input Sheet'!E330="","",'Input Sheet'!$E$9&amp;"= "&amp;'Input Sheet'!E330 &amp; CHAR(10)) &amp; IF('Input Sheet'!F330="","",'Input Sheet'!$F$9&amp;"= " &amp;'Input Sheet'!F330 &amp; CHAR(10)) &amp; IF('Input Sheet'!G330="","",'Input Sheet'!$G$9&amp;"= " &amp;'Input Sheet'!G330 &amp; CHAR(10)) &amp; IF('Input Sheet'!H330="","",'Input Sheet'!$H$9&amp;"= " &amp;'Input Sheet'!H330 &amp; CHAR(10)) &amp; IF('Input Sheet'!I330="","",'Input Sheet'!$I$9&amp;"= " &amp;'Input Sheet'!I330 &amp; CHAR(10)) &amp; IF('Input Sheet'!J330="","",'Input Sheet'!$J$9&amp;"= " &amp;'Input Sheet'!J330 &amp; CHAR(10)) &amp; IF('Input Sheet'!K330="","",'Input Sheet'!$K$9&amp;"= " &amp;'Input Sheet'!K330 &amp; CHAR(10)) &amp; IF('Input Sheet'!L330="","",'Input Sheet'!$L$9&amp;"= " &amp;'Input Sheet'!L330 &amp; CHAR(10)) &amp; IF('Input Sheet'!M330="","",'Input Sheet'!$M$9&amp;"= " &amp;'Input Sheet'!M330 &amp; CHAR(10)) &amp; IF('Input Sheet'!N330="","",'Input Sheet'!$N$9&amp;"= " &amp;'Input Sheet'!N330 &amp; CHAR(10)) &amp; IF('Input Sheet'!O330="","",'Input Sheet'!$O$9&amp;"= " &amp;'Input Sheet'!O330 &amp; CHAR(10)) &amp; IF('Input Sheet'!P330="","",'Input Sheet'!$P$9&amp;"= " &amp;'Input Sheet'!P330 &amp; CHAR(10)) &amp; IF('Input Sheet'!Q330="","",'Input Sheet'!$Q$9&amp;"= " &amp;'Input Sheet'!Q330 &amp; CHAR(10)) &amp; IF('Input Sheet'!R330="","",'Input Sheet'!$R$9&amp;"= " &amp;'Input Sheet'!R330 &amp; CHAR(10))</f>
        <v/>
      </c>
    </row>
    <row r="14" spans="2:8" ht="20.45" customHeight="1" x14ac:dyDescent="0.25">
      <c r="B14" s="90">
        <v>43422</v>
      </c>
      <c r="C14" s="90">
        <v>43423</v>
      </c>
      <c r="D14" s="90">
        <v>43424</v>
      </c>
      <c r="E14" s="90">
        <v>43425</v>
      </c>
      <c r="F14" s="90">
        <v>43426</v>
      </c>
      <c r="G14" s="90">
        <v>43427</v>
      </c>
      <c r="H14" s="90">
        <v>43428</v>
      </c>
    </row>
    <row r="15" spans="2:8" ht="210.75" customHeight="1" x14ac:dyDescent="0.25">
      <c r="B15" s="19" t="str">
        <f>IF('Input Sheet'!D331="","",'Input Sheet'!$D$9&amp;"= "&amp;'Input Sheet'!D331 &amp; CHAR(10)) &amp; IF('Input Sheet'!E331="","",'Input Sheet'!$E$9&amp;"= "&amp;'Input Sheet'!E331 &amp; CHAR(10)) &amp; IF('Input Sheet'!F331="","",'Input Sheet'!$F$9&amp;"= " &amp;'Input Sheet'!F331 &amp; CHAR(10)) &amp; IF('Input Sheet'!G331="","",'Input Sheet'!$G$9&amp;"= " &amp;'Input Sheet'!G331 &amp; CHAR(10)) &amp; IF('Input Sheet'!H331="","",'Input Sheet'!$H$9&amp;"= " &amp;'Input Sheet'!H331 &amp; CHAR(10)) &amp; IF('Input Sheet'!I331="","",'Input Sheet'!$I$9&amp;"= " &amp;'Input Sheet'!I331 &amp; CHAR(10)) &amp; IF('Input Sheet'!J331="","",'Input Sheet'!$J$9&amp;"= " &amp;'Input Sheet'!J331 &amp; CHAR(10)) &amp; IF('Input Sheet'!K331="","",'Input Sheet'!$K$9&amp;"= " &amp;'Input Sheet'!K331 &amp; CHAR(10)) &amp; IF('Input Sheet'!L331="","",'Input Sheet'!$L$9&amp;"= " &amp;'Input Sheet'!L331 &amp; CHAR(10)) &amp; IF('Input Sheet'!M331="","",'Input Sheet'!$M$9&amp;"= " &amp;'Input Sheet'!M331 &amp; CHAR(10)) &amp; IF('Input Sheet'!N331="","",'Input Sheet'!$N$9&amp;"= " &amp;'Input Sheet'!N331 &amp; CHAR(10)) &amp; IF('Input Sheet'!O331="","",'Input Sheet'!$O$9&amp;"= " &amp;'Input Sheet'!O331 &amp; CHAR(10)) &amp; IF('Input Sheet'!P331="","",'Input Sheet'!$P$9&amp;"= " &amp;'Input Sheet'!P331 &amp; CHAR(10)) &amp; IF('Input Sheet'!Q331="","",'Input Sheet'!$Q$9&amp;"= " &amp;'Input Sheet'!Q331 &amp; CHAR(10)) &amp; IF('Input Sheet'!R331="","",'Input Sheet'!$R$9&amp;"= " &amp;'Input Sheet'!R331 &amp; CHAR(10))</f>
        <v/>
      </c>
      <c r="C15" s="19" t="str">
        <f>IF('Input Sheet'!D332="","",'Input Sheet'!$D$9&amp;"= "&amp;'Input Sheet'!D332 &amp; CHAR(10)) &amp; IF('Input Sheet'!E332="","",'Input Sheet'!$E$9&amp;"= "&amp;'Input Sheet'!E332 &amp; CHAR(10)) &amp; IF('Input Sheet'!F332="","",'Input Sheet'!$F$9&amp;"= " &amp;'Input Sheet'!F332 &amp; CHAR(10)) &amp; IF('Input Sheet'!G332="","",'Input Sheet'!$G$9&amp;"= " &amp;'Input Sheet'!G332 &amp; CHAR(10)) &amp; IF('Input Sheet'!H332="","",'Input Sheet'!$H$9&amp;"= " &amp;'Input Sheet'!H332 &amp; CHAR(10)) &amp; IF('Input Sheet'!I332="","",'Input Sheet'!$I$9&amp;"= " &amp;'Input Sheet'!I332 &amp; CHAR(10)) &amp; IF('Input Sheet'!J332="","",'Input Sheet'!$J$9&amp;"= " &amp;'Input Sheet'!J332 &amp; CHAR(10)) &amp; IF('Input Sheet'!K332="","",'Input Sheet'!$K$9&amp;"= " &amp;'Input Sheet'!K332 &amp; CHAR(10)) &amp; IF('Input Sheet'!L332="","",'Input Sheet'!$L$9&amp;"= " &amp;'Input Sheet'!L332 &amp; CHAR(10)) &amp; IF('Input Sheet'!M332="","",'Input Sheet'!$M$9&amp;"= " &amp;'Input Sheet'!M332 &amp; CHAR(10)) &amp; IF('Input Sheet'!N332="","",'Input Sheet'!$N$9&amp;"= " &amp;'Input Sheet'!N332 &amp; CHAR(10)) &amp; IF('Input Sheet'!O332="","",'Input Sheet'!$O$9&amp;"= " &amp;'Input Sheet'!O332 &amp; CHAR(10)) &amp; IF('Input Sheet'!P332="","",'Input Sheet'!$P$9&amp;"= " &amp;'Input Sheet'!P332 &amp; CHAR(10)) &amp; IF('Input Sheet'!Q332="","",'Input Sheet'!$Q$9&amp;"= " &amp;'Input Sheet'!Q332 &amp; CHAR(10)) &amp; IF('Input Sheet'!R332="","",'Input Sheet'!$R$9&amp;"= " &amp;'Input Sheet'!R332 &amp; CHAR(10))</f>
        <v/>
      </c>
      <c r="D15" s="19" t="str">
        <f>IF('Input Sheet'!D333="","",'Input Sheet'!$D$9&amp;"= "&amp;'Input Sheet'!D333 &amp; CHAR(10)) &amp; IF('Input Sheet'!E333="","",'Input Sheet'!$E$9&amp;"= "&amp;'Input Sheet'!E333 &amp; CHAR(10)) &amp; IF('Input Sheet'!F333="","",'Input Sheet'!$F$9&amp;"= " &amp;'Input Sheet'!F333 &amp; CHAR(10)) &amp; IF('Input Sheet'!G333="","",'Input Sheet'!$G$9&amp;"= " &amp;'Input Sheet'!G333 &amp; CHAR(10)) &amp; IF('Input Sheet'!H333="","",'Input Sheet'!$H$9&amp;"= " &amp;'Input Sheet'!H333 &amp; CHAR(10)) &amp; IF('Input Sheet'!I333="","",'Input Sheet'!$I$9&amp;"= " &amp;'Input Sheet'!I333 &amp; CHAR(10)) &amp; IF('Input Sheet'!J333="","",'Input Sheet'!$J$9&amp;"= " &amp;'Input Sheet'!J333 &amp; CHAR(10)) &amp; IF('Input Sheet'!K333="","",'Input Sheet'!$K$9&amp;"= " &amp;'Input Sheet'!K333 &amp; CHAR(10)) &amp; IF('Input Sheet'!L333="","",'Input Sheet'!$L$9&amp;"= " &amp;'Input Sheet'!L333 &amp; CHAR(10)) &amp; IF('Input Sheet'!M333="","",'Input Sheet'!$M$9&amp;"= " &amp;'Input Sheet'!M333 &amp; CHAR(10)) &amp; IF('Input Sheet'!N333="","",'Input Sheet'!$N$9&amp;"= " &amp;'Input Sheet'!N333 &amp; CHAR(10)) &amp; IF('Input Sheet'!O333="","",'Input Sheet'!$O$9&amp;"= " &amp;'Input Sheet'!O333 &amp; CHAR(10)) &amp; IF('Input Sheet'!P333="","",'Input Sheet'!$P$9&amp;"= " &amp;'Input Sheet'!P333 &amp; CHAR(10)) &amp; IF('Input Sheet'!Q333="","",'Input Sheet'!$Q$9&amp;"= " &amp;'Input Sheet'!Q333 &amp; CHAR(10)) &amp; IF('Input Sheet'!R333="","",'Input Sheet'!$R$9&amp;"= " &amp;'Input Sheet'!R333 &amp; CHAR(10))</f>
        <v/>
      </c>
      <c r="E15" s="19" t="str">
        <f>IF('Input Sheet'!D334="","",'Input Sheet'!$D$9&amp;"= "&amp;'Input Sheet'!D334 &amp; CHAR(10)) &amp; IF('Input Sheet'!E334="","",'Input Sheet'!$E$9&amp;"= "&amp;'Input Sheet'!E334 &amp; CHAR(10)) &amp; IF('Input Sheet'!F334="","",'Input Sheet'!$F$9&amp;"= " &amp;'Input Sheet'!F334 &amp; CHAR(10)) &amp; IF('Input Sheet'!G334="","",'Input Sheet'!$G$9&amp;"= " &amp;'Input Sheet'!G334 &amp; CHAR(10)) &amp; IF('Input Sheet'!H334="","",'Input Sheet'!$H$9&amp;"= " &amp;'Input Sheet'!H334 &amp; CHAR(10)) &amp; IF('Input Sheet'!I334="","",'Input Sheet'!$I$9&amp;"= " &amp;'Input Sheet'!I334 &amp; CHAR(10)) &amp; IF('Input Sheet'!J334="","",'Input Sheet'!$J$9&amp;"= " &amp;'Input Sheet'!J334 &amp; CHAR(10)) &amp; IF('Input Sheet'!K334="","",'Input Sheet'!$K$9&amp;"= " &amp;'Input Sheet'!K334 &amp; CHAR(10)) &amp; IF('Input Sheet'!L334="","",'Input Sheet'!$L$9&amp;"= " &amp;'Input Sheet'!L334 &amp; CHAR(10)) &amp; IF('Input Sheet'!M334="","",'Input Sheet'!$M$9&amp;"= " &amp;'Input Sheet'!M334 &amp; CHAR(10)) &amp; IF('Input Sheet'!N334="","",'Input Sheet'!$N$9&amp;"= " &amp;'Input Sheet'!N334 &amp; CHAR(10)) &amp; IF('Input Sheet'!O334="","",'Input Sheet'!$O$9&amp;"= " &amp;'Input Sheet'!O334 &amp; CHAR(10)) &amp; IF('Input Sheet'!P334="","",'Input Sheet'!$P$9&amp;"= " &amp;'Input Sheet'!P334 &amp; CHAR(10)) &amp; IF('Input Sheet'!Q334="","",'Input Sheet'!$Q$9&amp;"= " &amp;'Input Sheet'!Q334 &amp; CHAR(10)) &amp; IF('Input Sheet'!R334="","",'Input Sheet'!$R$9&amp;"= " &amp;'Input Sheet'!R334 &amp; CHAR(10))</f>
        <v/>
      </c>
      <c r="F15" s="19" t="str">
        <f>IF('Input Sheet'!D335="","",'Input Sheet'!$D$9&amp;"= "&amp;'Input Sheet'!D335 &amp; CHAR(10)) &amp; IF('Input Sheet'!E335="","",'Input Sheet'!$E$9&amp;"= "&amp;'Input Sheet'!E335 &amp; CHAR(10)) &amp; IF('Input Sheet'!F335="","",'Input Sheet'!$F$9&amp;"= " &amp;'Input Sheet'!F335 &amp; CHAR(10)) &amp; IF('Input Sheet'!G335="","",'Input Sheet'!$G$9&amp;"= " &amp;'Input Sheet'!G335 &amp; CHAR(10)) &amp; IF('Input Sheet'!H335="","",'Input Sheet'!$H$9&amp;"= " &amp;'Input Sheet'!H335 &amp; CHAR(10)) &amp; IF('Input Sheet'!I335="","",'Input Sheet'!$I$9&amp;"= " &amp;'Input Sheet'!I335 &amp; CHAR(10)) &amp; IF('Input Sheet'!J335="","",'Input Sheet'!$J$9&amp;"= " &amp;'Input Sheet'!J335 &amp; CHAR(10)) &amp; IF('Input Sheet'!K335="","",'Input Sheet'!$K$9&amp;"= " &amp;'Input Sheet'!K335 &amp; CHAR(10)) &amp; IF('Input Sheet'!L335="","",'Input Sheet'!$L$9&amp;"= " &amp;'Input Sheet'!L335 &amp; CHAR(10)) &amp; IF('Input Sheet'!M335="","",'Input Sheet'!$M$9&amp;"= " &amp;'Input Sheet'!M335 &amp; CHAR(10)) &amp; IF('Input Sheet'!N335="","",'Input Sheet'!$N$9&amp;"= " &amp;'Input Sheet'!N335 &amp; CHAR(10)) &amp; IF('Input Sheet'!O335="","",'Input Sheet'!$O$9&amp;"= " &amp;'Input Sheet'!O335 &amp; CHAR(10)) &amp; IF('Input Sheet'!P335="","",'Input Sheet'!$P$9&amp;"= " &amp;'Input Sheet'!P335 &amp; CHAR(10)) &amp; IF('Input Sheet'!Q335="","",'Input Sheet'!$Q$9&amp;"= " &amp;'Input Sheet'!Q335 &amp; CHAR(10)) &amp; IF('Input Sheet'!R335="","",'Input Sheet'!$R$9&amp;"= " &amp;'Input Sheet'!R335 &amp; CHAR(10))</f>
        <v/>
      </c>
      <c r="G15" s="19" t="str">
        <f>IF('Input Sheet'!D336="","",'Input Sheet'!$D$9&amp;"= "&amp;'Input Sheet'!D336 &amp; CHAR(10)) &amp; IF('Input Sheet'!E336="","",'Input Sheet'!$E$9&amp;"= "&amp;'Input Sheet'!E336 &amp; CHAR(10)) &amp; IF('Input Sheet'!F336="","",'Input Sheet'!$F$9&amp;"= " &amp;'Input Sheet'!F336 &amp; CHAR(10)) &amp; IF('Input Sheet'!G336="","",'Input Sheet'!$G$9&amp;"= " &amp;'Input Sheet'!G336 &amp; CHAR(10)) &amp; IF('Input Sheet'!H336="","",'Input Sheet'!$H$9&amp;"= " &amp;'Input Sheet'!H336 &amp; CHAR(10)) &amp; IF('Input Sheet'!I336="","",'Input Sheet'!$I$9&amp;"= " &amp;'Input Sheet'!I336 &amp; CHAR(10)) &amp; IF('Input Sheet'!J336="","",'Input Sheet'!$J$9&amp;"= " &amp;'Input Sheet'!J336 &amp; CHAR(10)) &amp; IF('Input Sheet'!K336="","",'Input Sheet'!$K$9&amp;"= " &amp;'Input Sheet'!K336 &amp; CHAR(10)) &amp; IF('Input Sheet'!L336="","",'Input Sheet'!$L$9&amp;"= " &amp;'Input Sheet'!L336 &amp; CHAR(10)) &amp; IF('Input Sheet'!M336="","",'Input Sheet'!$M$9&amp;"= " &amp;'Input Sheet'!M336 &amp; CHAR(10)) &amp; IF('Input Sheet'!N336="","",'Input Sheet'!$N$9&amp;"= " &amp;'Input Sheet'!N336 &amp; CHAR(10)) &amp; IF('Input Sheet'!O336="","",'Input Sheet'!$O$9&amp;"= " &amp;'Input Sheet'!O336 &amp; CHAR(10)) &amp; IF('Input Sheet'!P336="","",'Input Sheet'!$P$9&amp;"= " &amp;'Input Sheet'!P336 &amp; CHAR(10)) &amp; IF('Input Sheet'!Q336="","",'Input Sheet'!$Q$9&amp;"= " &amp;'Input Sheet'!Q336 &amp; CHAR(10)) &amp; IF('Input Sheet'!R336="","",'Input Sheet'!$R$9&amp;"= " &amp;'Input Sheet'!R336 &amp; CHAR(10))</f>
        <v/>
      </c>
      <c r="H15" s="19" t="str">
        <f>IF('Input Sheet'!D337="","",'Input Sheet'!$D$9&amp;"= "&amp;'Input Sheet'!D337 &amp; CHAR(10)) &amp; IF('Input Sheet'!E337="","",'Input Sheet'!$E$9&amp;"= "&amp;'Input Sheet'!E337 &amp; CHAR(10)) &amp; IF('Input Sheet'!F337="","",'Input Sheet'!$F$9&amp;"= " &amp;'Input Sheet'!F337 &amp; CHAR(10)) &amp; IF('Input Sheet'!G337="","",'Input Sheet'!$G$9&amp;"= " &amp;'Input Sheet'!G337 &amp; CHAR(10)) &amp; IF('Input Sheet'!H337="","",'Input Sheet'!$H$9&amp;"= " &amp;'Input Sheet'!H337 &amp; CHAR(10)) &amp; IF('Input Sheet'!I337="","",'Input Sheet'!$I$9&amp;"= " &amp;'Input Sheet'!I337 &amp; CHAR(10)) &amp; IF('Input Sheet'!J337="","",'Input Sheet'!$J$9&amp;"= " &amp;'Input Sheet'!J337 &amp; CHAR(10)) &amp; IF('Input Sheet'!K337="","",'Input Sheet'!$K$9&amp;"= " &amp;'Input Sheet'!K337 &amp; CHAR(10)) &amp; IF('Input Sheet'!L337="","",'Input Sheet'!$L$9&amp;"= " &amp;'Input Sheet'!L337 &amp; CHAR(10)) &amp; IF('Input Sheet'!M337="","",'Input Sheet'!$M$9&amp;"= " &amp;'Input Sheet'!M337 &amp; CHAR(10)) &amp; IF('Input Sheet'!N337="","",'Input Sheet'!$N$9&amp;"= " &amp;'Input Sheet'!N337 &amp; CHAR(10)) &amp; IF('Input Sheet'!O337="","",'Input Sheet'!$O$9&amp;"= " &amp;'Input Sheet'!O337 &amp; CHAR(10)) &amp; IF('Input Sheet'!P337="","",'Input Sheet'!$P$9&amp;"= " &amp;'Input Sheet'!P337 &amp; CHAR(10)) &amp; IF('Input Sheet'!Q337="","",'Input Sheet'!$Q$9&amp;"= " &amp;'Input Sheet'!Q337 &amp; CHAR(10)) &amp; IF('Input Sheet'!R337="","",'Input Sheet'!$R$9&amp;"= " &amp;'Input Sheet'!R337 &amp; CHAR(10))</f>
        <v/>
      </c>
    </row>
    <row r="16" spans="2:8" ht="20.45" customHeight="1" x14ac:dyDescent="0.25">
      <c r="B16" s="90">
        <v>43429</v>
      </c>
      <c r="C16" s="90">
        <v>43430</v>
      </c>
      <c r="D16" s="90">
        <v>43431</v>
      </c>
      <c r="E16" s="90">
        <v>43432</v>
      </c>
      <c r="F16" s="90">
        <v>43433</v>
      </c>
      <c r="G16" s="90">
        <v>43434</v>
      </c>
      <c r="H16" s="91">
        <v>43435</v>
      </c>
    </row>
    <row r="17" spans="2:8" ht="210.75" customHeight="1" x14ac:dyDescent="0.25">
      <c r="B17" s="19" t="str">
        <f>IF('Input Sheet'!D338="","",'Input Sheet'!$D$9&amp;"= "&amp;'Input Sheet'!D338 &amp; CHAR(10)) &amp; IF('Input Sheet'!E338="","",'Input Sheet'!$E$9&amp;"= "&amp;'Input Sheet'!E338 &amp; CHAR(10)) &amp; IF('Input Sheet'!F338="","",'Input Sheet'!$F$9&amp;"= " &amp;'Input Sheet'!F338 &amp; CHAR(10)) &amp; IF('Input Sheet'!G338="","",'Input Sheet'!$G$9&amp;"= " &amp;'Input Sheet'!G338 &amp; CHAR(10)) &amp; IF('Input Sheet'!H338="","",'Input Sheet'!$H$9&amp;"= " &amp;'Input Sheet'!H338 &amp; CHAR(10)) &amp; IF('Input Sheet'!I338="","",'Input Sheet'!$I$9&amp;"= " &amp;'Input Sheet'!I338 &amp; CHAR(10)) &amp; IF('Input Sheet'!J338="","",'Input Sheet'!$J$9&amp;"= " &amp;'Input Sheet'!J338 &amp; CHAR(10)) &amp; IF('Input Sheet'!K338="","",'Input Sheet'!$K$9&amp;"= " &amp;'Input Sheet'!K338 &amp; CHAR(10)) &amp; IF('Input Sheet'!L338="","",'Input Sheet'!$L$9&amp;"= " &amp;'Input Sheet'!L338 &amp; CHAR(10)) &amp; IF('Input Sheet'!M338="","",'Input Sheet'!$M$9&amp;"= " &amp;'Input Sheet'!M338 &amp; CHAR(10)) &amp; IF('Input Sheet'!N338="","",'Input Sheet'!$N$9&amp;"= " &amp;'Input Sheet'!N338 &amp; CHAR(10)) &amp; IF('Input Sheet'!O338="","",'Input Sheet'!$O$9&amp;"= " &amp;'Input Sheet'!O338 &amp; CHAR(10)) &amp; IF('Input Sheet'!P338="","",'Input Sheet'!$P$9&amp;"= " &amp;'Input Sheet'!P338 &amp; CHAR(10)) &amp; IF('Input Sheet'!Q338="","",'Input Sheet'!$Q$9&amp;"= " &amp;'Input Sheet'!Q338 &amp; CHAR(10)) &amp; IF('Input Sheet'!R338="","",'Input Sheet'!$R$9&amp;"= " &amp;'Input Sheet'!R338 &amp; CHAR(10))</f>
        <v/>
      </c>
      <c r="C17" s="19" t="str">
        <f>IF('Input Sheet'!D339="","",'Input Sheet'!$D$9&amp;"= "&amp;'Input Sheet'!D339 &amp; CHAR(10)) &amp; IF('Input Sheet'!E339="","",'Input Sheet'!$E$9&amp;"= "&amp;'Input Sheet'!E339 &amp; CHAR(10)) &amp; IF('Input Sheet'!F339="","",'Input Sheet'!$F$9&amp;"= " &amp;'Input Sheet'!F339 &amp; CHAR(10)) &amp; IF('Input Sheet'!G339="","",'Input Sheet'!$G$9&amp;"= " &amp;'Input Sheet'!G339 &amp; CHAR(10)) &amp; IF('Input Sheet'!H339="","",'Input Sheet'!$H$9&amp;"= " &amp;'Input Sheet'!H339 &amp; CHAR(10)) &amp; IF('Input Sheet'!I339="","",'Input Sheet'!$I$9&amp;"= " &amp;'Input Sheet'!I339 &amp; CHAR(10)) &amp; IF('Input Sheet'!J339="","",'Input Sheet'!$J$9&amp;"= " &amp;'Input Sheet'!J339 &amp; CHAR(10)) &amp; IF('Input Sheet'!K339="","",'Input Sheet'!$K$9&amp;"= " &amp;'Input Sheet'!K339 &amp; CHAR(10)) &amp; IF('Input Sheet'!L339="","",'Input Sheet'!$L$9&amp;"= " &amp;'Input Sheet'!L339 &amp; CHAR(10)) &amp; IF('Input Sheet'!M339="","",'Input Sheet'!$M$9&amp;"= " &amp;'Input Sheet'!M339 &amp; CHAR(10)) &amp; IF('Input Sheet'!N339="","",'Input Sheet'!$N$9&amp;"= " &amp;'Input Sheet'!N339 &amp; CHAR(10)) &amp; IF('Input Sheet'!O339="","",'Input Sheet'!$O$9&amp;"= " &amp;'Input Sheet'!O339 &amp; CHAR(10)) &amp; IF('Input Sheet'!P339="","",'Input Sheet'!$P$9&amp;"= " &amp;'Input Sheet'!P339 &amp; CHAR(10)) &amp; IF('Input Sheet'!Q339="","",'Input Sheet'!$Q$9&amp;"= " &amp;'Input Sheet'!Q339 &amp; CHAR(10)) &amp; IF('Input Sheet'!R339="","",'Input Sheet'!$R$9&amp;"= " &amp;'Input Sheet'!R339 &amp; CHAR(10))</f>
        <v/>
      </c>
      <c r="D17" s="19" t="str">
        <f>IF('Input Sheet'!D340="","",'Input Sheet'!$D$9&amp;"= "&amp;'Input Sheet'!D340 &amp; CHAR(10)) &amp; IF('Input Sheet'!E340="","",'Input Sheet'!$E$9&amp;"= "&amp;'Input Sheet'!E340 &amp; CHAR(10)) &amp; IF('Input Sheet'!F340="","",'Input Sheet'!$F$9&amp;"= " &amp;'Input Sheet'!F340 &amp; CHAR(10)) &amp; IF('Input Sheet'!G340="","",'Input Sheet'!$G$9&amp;"= " &amp;'Input Sheet'!G340 &amp; CHAR(10)) &amp; IF('Input Sheet'!H340="","",'Input Sheet'!$H$9&amp;"= " &amp;'Input Sheet'!H340 &amp; CHAR(10)) &amp; IF('Input Sheet'!I340="","",'Input Sheet'!$I$9&amp;"= " &amp;'Input Sheet'!I340 &amp; CHAR(10)) &amp; IF('Input Sheet'!J340="","",'Input Sheet'!$J$9&amp;"= " &amp;'Input Sheet'!J340 &amp; CHAR(10)) &amp; IF('Input Sheet'!K340="","",'Input Sheet'!$K$9&amp;"= " &amp;'Input Sheet'!K340 &amp; CHAR(10)) &amp; IF('Input Sheet'!L340="","",'Input Sheet'!$L$9&amp;"= " &amp;'Input Sheet'!L340 &amp; CHAR(10)) &amp; IF('Input Sheet'!M340="","",'Input Sheet'!$M$9&amp;"= " &amp;'Input Sheet'!M340 &amp; CHAR(10)) &amp; IF('Input Sheet'!N340="","",'Input Sheet'!$N$9&amp;"= " &amp;'Input Sheet'!N340 &amp; CHAR(10)) &amp; IF('Input Sheet'!O340="","",'Input Sheet'!$O$9&amp;"= " &amp;'Input Sheet'!O340 &amp; CHAR(10)) &amp; IF('Input Sheet'!P340="","",'Input Sheet'!$P$9&amp;"= " &amp;'Input Sheet'!P340 &amp; CHAR(10)) &amp; IF('Input Sheet'!Q340="","",'Input Sheet'!$Q$9&amp;"= " &amp;'Input Sheet'!Q340 &amp; CHAR(10)) &amp; IF('Input Sheet'!R340="","",'Input Sheet'!$R$9&amp;"= " &amp;'Input Sheet'!R340 &amp; CHAR(10))</f>
        <v/>
      </c>
      <c r="E17" s="19" t="str">
        <f>IF('Input Sheet'!D341="","",'Input Sheet'!$D$9&amp;"= "&amp;'Input Sheet'!D341 &amp; CHAR(10)) &amp; IF('Input Sheet'!E341="","",'Input Sheet'!$E$9&amp;"= "&amp;'Input Sheet'!E341 &amp; CHAR(10)) &amp; IF('Input Sheet'!F341="","",'Input Sheet'!$F$9&amp;"= " &amp;'Input Sheet'!F341 &amp; CHAR(10)) &amp; IF('Input Sheet'!G341="","",'Input Sheet'!$G$9&amp;"= " &amp;'Input Sheet'!G341 &amp; CHAR(10)) &amp; IF('Input Sheet'!H341="","",'Input Sheet'!$H$9&amp;"= " &amp;'Input Sheet'!H341 &amp; CHAR(10)) &amp; IF('Input Sheet'!I341="","",'Input Sheet'!$I$9&amp;"= " &amp;'Input Sheet'!I341 &amp; CHAR(10)) &amp; IF('Input Sheet'!J341="","",'Input Sheet'!$J$9&amp;"= " &amp;'Input Sheet'!J341 &amp; CHAR(10)) &amp; IF('Input Sheet'!K341="","",'Input Sheet'!$K$9&amp;"= " &amp;'Input Sheet'!K341 &amp; CHAR(10)) &amp; IF('Input Sheet'!L341="","",'Input Sheet'!$L$9&amp;"= " &amp;'Input Sheet'!L341 &amp; CHAR(10)) &amp; IF('Input Sheet'!M341="","",'Input Sheet'!$M$9&amp;"= " &amp;'Input Sheet'!M341 &amp; CHAR(10)) &amp; IF('Input Sheet'!N341="","",'Input Sheet'!$N$9&amp;"= " &amp;'Input Sheet'!N341 &amp; CHAR(10)) &amp; IF('Input Sheet'!O341="","",'Input Sheet'!$O$9&amp;"= " &amp;'Input Sheet'!O341 &amp; CHAR(10)) &amp; IF('Input Sheet'!P341="","",'Input Sheet'!$P$9&amp;"= " &amp;'Input Sheet'!P341 &amp; CHAR(10)) &amp; IF('Input Sheet'!Q341="","",'Input Sheet'!$Q$9&amp;"= " &amp;'Input Sheet'!Q341 &amp; CHAR(10)) &amp; IF('Input Sheet'!R341="","",'Input Sheet'!$R$9&amp;"= " &amp;'Input Sheet'!R341 &amp; CHAR(10))</f>
        <v/>
      </c>
      <c r="F17" s="19" t="str">
        <f>IF('Input Sheet'!D342="","",'Input Sheet'!$D$9&amp;"= "&amp;'Input Sheet'!D342 &amp; CHAR(10)) &amp; IF('Input Sheet'!E342="","",'Input Sheet'!$E$9&amp;"= "&amp;'Input Sheet'!E342 &amp; CHAR(10)) &amp; IF('Input Sheet'!F342="","",'Input Sheet'!$F$9&amp;"= " &amp;'Input Sheet'!F342 &amp; CHAR(10)) &amp; IF('Input Sheet'!G342="","",'Input Sheet'!$G$9&amp;"= " &amp;'Input Sheet'!G342 &amp; CHAR(10)) &amp; IF('Input Sheet'!H342="","",'Input Sheet'!$H$9&amp;"= " &amp;'Input Sheet'!H342 &amp; CHAR(10)) &amp; IF('Input Sheet'!I342="","",'Input Sheet'!$I$9&amp;"= " &amp;'Input Sheet'!I342 &amp; CHAR(10)) &amp; IF('Input Sheet'!J342="","",'Input Sheet'!$J$9&amp;"= " &amp;'Input Sheet'!J342 &amp; CHAR(10)) &amp; IF('Input Sheet'!K342="","",'Input Sheet'!$K$9&amp;"= " &amp;'Input Sheet'!K342 &amp; CHAR(10)) &amp; IF('Input Sheet'!L342="","",'Input Sheet'!$L$9&amp;"= " &amp;'Input Sheet'!L342 &amp; CHAR(10)) &amp; IF('Input Sheet'!M342="","",'Input Sheet'!$M$9&amp;"= " &amp;'Input Sheet'!M342 &amp; CHAR(10)) &amp; IF('Input Sheet'!N342="","",'Input Sheet'!$N$9&amp;"= " &amp;'Input Sheet'!N342 &amp; CHAR(10)) &amp; IF('Input Sheet'!O342="","",'Input Sheet'!$O$9&amp;"= " &amp;'Input Sheet'!O342 &amp; CHAR(10)) &amp; IF('Input Sheet'!P342="","",'Input Sheet'!$P$9&amp;"= " &amp;'Input Sheet'!P342 &amp; CHAR(10)) &amp; IF('Input Sheet'!Q342="","",'Input Sheet'!$Q$9&amp;"= " &amp;'Input Sheet'!Q342 &amp; CHAR(10)) &amp; IF('Input Sheet'!R342="","",'Input Sheet'!$R$9&amp;"= " &amp;'Input Sheet'!R342 &amp; CHAR(10))</f>
        <v/>
      </c>
      <c r="G17" s="19" t="str">
        <f>IF('Input Sheet'!D343="","",'Input Sheet'!$D$9&amp;"= "&amp;'Input Sheet'!D343 &amp; CHAR(10)) &amp; IF('Input Sheet'!E343="","",'Input Sheet'!$E$9&amp;"= "&amp;'Input Sheet'!E343 &amp; CHAR(10)) &amp; IF('Input Sheet'!F343="","",'Input Sheet'!$F$9&amp;"= " &amp;'Input Sheet'!F343 &amp; CHAR(10)) &amp; IF('Input Sheet'!G343="","",'Input Sheet'!$G$9&amp;"= " &amp;'Input Sheet'!G343 &amp; CHAR(10)) &amp; IF('Input Sheet'!H343="","",'Input Sheet'!$H$9&amp;"= " &amp;'Input Sheet'!H343 &amp; CHAR(10)) &amp; IF('Input Sheet'!I343="","",'Input Sheet'!$I$9&amp;"= " &amp;'Input Sheet'!I343 &amp; CHAR(10)) &amp; IF('Input Sheet'!J343="","",'Input Sheet'!$J$9&amp;"= " &amp;'Input Sheet'!J343 &amp; CHAR(10)) &amp; IF('Input Sheet'!K343="","",'Input Sheet'!$K$9&amp;"= " &amp;'Input Sheet'!K343 &amp; CHAR(10)) &amp; IF('Input Sheet'!L343="","",'Input Sheet'!$L$9&amp;"= " &amp;'Input Sheet'!L343 &amp; CHAR(10)) &amp; IF('Input Sheet'!M343="","",'Input Sheet'!$M$9&amp;"= " &amp;'Input Sheet'!M343 &amp; CHAR(10)) &amp; IF('Input Sheet'!N343="","",'Input Sheet'!$N$9&amp;"= " &amp;'Input Sheet'!N343 &amp; CHAR(10)) &amp; IF('Input Sheet'!O343="","",'Input Sheet'!$O$9&amp;"= " &amp;'Input Sheet'!O343 &amp; CHAR(10)) &amp; IF('Input Sheet'!P343="","",'Input Sheet'!$P$9&amp;"= " &amp;'Input Sheet'!P343 &amp; CHAR(10)) &amp; IF('Input Sheet'!Q343="","",'Input Sheet'!$Q$9&amp;"= " &amp;'Input Sheet'!Q343 &amp; CHAR(10)) &amp; IF('Input Sheet'!R343="","",'Input Sheet'!$R$9&amp;"= " &amp;'Input Sheet'!R343 &amp; CHAR(10))</f>
        <v/>
      </c>
      <c r="H17" s="19" t="str">
        <f>IF('Input Sheet'!D344="","",'Input Sheet'!$D$9&amp;"= "&amp;'Input Sheet'!D344 &amp; CHAR(10)) &amp; IF('Input Sheet'!E344="","",'Input Sheet'!$E$9&amp;"= "&amp;'Input Sheet'!E344 &amp; CHAR(10)) &amp; IF('Input Sheet'!F344="","",'Input Sheet'!$F$9&amp;"= " &amp;'Input Sheet'!F344 &amp; CHAR(10)) &amp; IF('Input Sheet'!G344="","",'Input Sheet'!$G$9&amp;"= " &amp;'Input Sheet'!G344 &amp; CHAR(10)) &amp; IF('Input Sheet'!H344="","",'Input Sheet'!$H$9&amp;"= " &amp;'Input Sheet'!H344 &amp; CHAR(10)) &amp; IF('Input Sheet'!I344="","",'Input Sheet'!$I$9&amp;"= " &amp;'Input Sheet'!I344 &amp; CHAR(10)) &amp; IF('Input Sheet'!J344="","",'Input Sheet'!$J$9&amp;"= " &amp;'Input Sheet'!J344 &amp; CHAR(10)) &amp; IF('Input Sheet'!K344="","",'Input Sheet'!$K$9&amp;"= " &amp;'Input Sheet'!K344 &amp; CHAR(10)) &amp; IF('Input Sheet'!L344="","",'Input Sheet'!$L$9&amp;"= " &amp;'Input Sheet'!L344 &amp; CHAR(10)) &amp; IF('Input Sheet'!M344="","",'Input Sheet'!$M$9&amp;"= " &amp;'Input Sheet'!M344 &amp; CHAR(10)) &amp; IF('Input Sheet'!N344="","",'Input Sheet'!$N$9&amp;"= " &amp;'Input Sheet'!N344 &amp; CHAR(10)) &amp; IF('Input Sheet'!O344="","",'Input Sheet'!$O$9&amp;"= " &amp;'Input Sheet'!O344 &amp; CHAR(10)) &amp; IF('Input Sheet'!P344="","",'Input Sheet'!$P$9&amp;"= " &amp;'Input Sheet'!P344 &amp; CHAR(10)) &amp; IF('Input Sheet'!Q344="","",'Input Sheet'!$Q$9&amp;"= " &amp;'Input Sheet'!Q344 &amp; CHAR(10)) &amp; IF('Input Sheet'!R344="","",'Input Sheet'!$R$9&amp;"= " &amp;'Input Sheet'!R344 &amp; CHAR(10))</f>
        <v/>
      </c>
    </row>
    <row r="18" spans="2:8" ht="16.899999999999999" customHeight="1" x14ac:dyDescent="0.25"/>
    <row r="19" spans="2:8" ht="210.75" customHeight="1" x14ac:dyDescent="0.25"/>
    <row r="27" spans="2:8" ht="15" x14ac:dyDescent="0.25">
      <c r="B27" s="6"/>
    </row>
    <row r="28" spans="2:8" ht="15" x14ac:dyDescent="0.25">
      <c r="B28" s="7"/>
    </row>
  </sheetData>
  <sheetProtection algorithmName="SHA-512" hashValue="88/yd0suQr0fuJes3xoKSx+dx/Z7d/0JtC8Gg9j23tP39JJ2wb8RP59d8Vp8mLk4codAC+dWgzueeONZy9xuDg==" saltValue="TMJHaXvYNXVYR0tXXrYmqg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28"/>
  <sheetViews>
    <sheetView showGridLines="0" zoomScale="80" zoomScaleNormal="80" workbookViewId="0">
      <selection activeCell="F5" sqref="F5"/>
    </sheetView>
  </sheetViews>
  <sheetFormatPr defaultRowHeight="15.75" customHeight="1" x14ac:dyDescent="0.25"/>
  <cols>
    <col min="1" max="1" width="3.42578125" customWidth="1"/>
    <col min="2" max="8" width="26.140625" customWidth="1"/>
    <col min="9" max="9" width="16.7109375" customWidth="1"/>
  </cols>
  <sheetData>
    <row r="1" spans="2:8" ht="19.899999999999999" customHeight="1" thickBot="1" x14ac:dyDescent="0.3"/>
    <row r="2" spans="2:8" ht="27" customHeight="1" thickBot="1" x14ac:dyDescent="0.3">
      <c r="F2" s="26" t="s">
        <v>34</v>
      </c>
      <c r="H2" s="26" t="s">
        <v>35</v>
      </c>
    </row>
    <row r="3" spans="2:8" ht="27.75" customHeight="1" thickTop="1" x14ac:dyDescent="0.25">
      <c r="F3" s="148" t="s">
        <v>113</v>
      </c>
      <c r="G3" s="148"/>
      <c r="H3" s="148"/>
    </row>
    <row r="4" spans="2:8" ht="21.75" customHeight="1" x14ac:dyDescent="0.25">
      <c r="F4" s="148"/>
      <c r="G4" s="148"/>
      <c r="H4" s="148"/>
    </row>
    <row r="5" spans="2:8" ht="20.25" customHeight="1" x14ac:dyDescent="0.25"/>
    <row r="6" spans="2:8" ht="41.45" customHeight="1" x14ac:dyDescent="0.25">
      <c r="B6" s="145" t="s">
        <v>105</v>
      </c>
      <c r="C6" s="146"/>
      <c r="D6" s="146"/>
      <c r="E6" s="146"/>
      <c r="F6" s="146"/>
      <c r="G6" s="146"/>
      <c r="H6" s="147"/>
    </row>
    <row r="7" spans="2:8" ht="22.9" customHeight="1" x14ac:dyDescent="0.25"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21</v>
      </c>
    </row>
    <row r="8" spans="2:8" ht="20.45" customHeight="1" x14ac:dyDescent="0.25">
      <c r="B8" s="91">
        <v>43429</v>
      </c>
      <c r="C8" s="91">
        <v>43430</v>
      </c>
      <c r="D8" s="91">
        <v>43431</v>
      </c>
      <c r="E8" s="91">
        <v>43432</v>
      </c>
      <c r="F8" s="91">
        <v>43433</v>
      </c>
      <c r="G8" s="91">
        <v>43434</v>
      </c>
      <c r="H8" s="90">
        <v>43435</v>
      </c>
    </row>
    <row r="9" spans="2:8" ht="210.75" customHeight="1" x14ac:dyDescent="0.25">
      <c r="B9" s="19" t="str">
        <f>IF('Input Sheet'!D338="","",'Input Sheet'!$D$9&amp;"= "&amp;'Input Sheet'!D338 &amp; CHAR(10)) &amp; IF('Input Sheet'!E338="","",'Input Sheet'!$E$9&amp;"= "&amp;'Input Sheet'!E338 &amp; CHAR(10)) &amp; IF('Input Sheet'!F338="","",'Input Sheet'!$F$9&amp;"= " &amp;'Input Sheet'!F338 &amp; CHAR(10)) &amp; IF('Input Sheet'!G338="","",'Input Sheet'!$G$9&amp;"= " &amp;'Input Sheet'!G338 &amp; CHAR(10)) &amp; IF('Input Sheet'!H338="","",'Input Sheet'!$H$9&amp;"= " &amp;'Input Sheet'!H338 &amp; CHAR(10)) &amp; IF('Input Sheet'!I338="","",'Input Sheet'!$I$9&amp;"= " &amp;'Input Sheet'!I338 &amp; CHAR(10)) &amp; IF('Input Sheet'!J338="","",'Input Sheet'!$J$9&amp;"= " &amp;'Input Sheet'!J338 &amp; CHAR(10)) &amp; IF('Input Sheet'!K338="","",'Input Sheet'!$K$9&amp;"= " &amp;'Input Sheet'!K338 &amp; CHAR(10)) &amp; IF('Input Sheet'!L338="","",'Input Sheet'!$L$9&amp;"= " &amp;'Input Sheet'!L338 &amp; CHAR(10)) &amp; IF('Input Sheet'!M338="","",'Input Sheet'!$M$9&amp;"= " &amp;'Input Sheet'!M338 &amp; CHAR(10)) &amp; IF('Input Sheet'!N338="","",'Input Sheet'!$N$9&amp;"= " &amp;'Input Sheet'!N338 &amp; CHAR(10)) &amp; IF('Input Sheet'!O338="","",'Input Sheet'!$O$9&amp;"= " &amp;'Input Sheet'!O338 &amp; CHAR(10)) &amp; IF('Input Sheet'!P338="","",'Input Sheet'!$P$9&amp;"= " &amp;'Input Sheet'!P338 &amp; CHAR(10)) &amp; IF('Input Sheet'!Q338="","",'Input Sheet'!$Q$9&amp;"= " &amp;'Input Sheet'!Q338 &amp; CHAR(10)) &amp; IF('Input Sheet'!R338="","",'Input Sheet'!$R$9&amp;"= " &amp;'Input Sheet'!R338 &amp; CHAR(10))</f>
        <v/>
      </c>
      <c r="C9" s="19" t="str">
        <f>IF('Input Sheet'!D339="","",'Input Sheet'!$D$9&amp;"= "&amp;'Input Sheet'!D339 &amp; CHAR(10)) &amp; IF('Input Sheet'!E339="","",'Input Sheet'!$E$9&amp;"= "&amp;'Input Sheet'!E339 &amp; CHAR(10)) &amp; IF('Input Sheet'!F339="","",'Input Sheet'!$F$9&amp;"= " &amp;'Input Sheet'!F339 &amp; CHAR(10)) &amp; IF('Input Sheet'!G339="","",'Input Sheet'!$G$9&amp;"= " &amp;'Input Sheet'!G339 &amp; CHAR(10)) &amp; IF('Input Sheet'!H339="","",'Input Sheet'!$H$9&amp;"= " &amp;'Input Sheet'!H339 &amp; CHAR(10)) &amp; IF('Input Sheet'!I339="","",'Input Sheet'!$I$9&amp;"= " &amp;'Input Sheet'!I339 &amp; CHAR(10)) &amp; IF('Input Sheet'!J339="","",'Input Sheet'!$J$9&amp;"= " &amp;'Input Sheet'!J339 &amp; CHAR(10)) &amp; IF('Input Sheet'!K339="","",'Input Sheet'!$K$9&amp;"= " &amp;'Input Sheet'!K339 &amp; CHAR(10)) &amp; IF('Input Sheet'!L339="","",'Input Sheet'!$L$9&amp;"= " &amp;'Input Sheet'!L339 &amp; CHAR(10)) &amp; IF('Input Sheet'!M339="","",'Input Sheet'!$M$9&amp;"= " &amp;'Input Sheet'!M339 &amp; CHAR(10)) &amp; IF('Input Sheet'!N339="","",'Input Sheet'!$N$9&amp;"= " &amp;'Input Sheet'!N339 &amp; CHAR(10)) &amp; IF('Input Sheet'!O339="","",'Input Sheet'!$O$9&amp;"= " &amp;'Input Sheet'!O339 &amp; CHAR(10)) &amp; IF('Input Sheet'!P339="","",'Input Sheet'!$P$9&amp;"= " &amp;'Input Sheet'!P339 &amp; CHAR(10)) &amp; IF('Input Sheet'!Q339="","",'Input Sheet'!$Q$9&amp;"= " &amp;'Input Sheet'!Q339 &amp; CHAR(10)) &amp; IF('Input Sheet'!R339="","",'Input Sheet'!$R$9&amp;"= " &amp;'Input Sheet'!R339 &amp; CHAR(10))</f>
        <v/>
      </c>
      <c r="D9" s="19" t="str">
        <f>IF('Input Sheet'!D340="","",'Input Sheet'!$D$9&amp;"= "&amp;'Input Sheet'!D340 &amp; CHAR(10)) &amp; IF('Input Sheet'!E340="","",'Input Sheet'!$E$9&amp;"= "&amp;'Input Sheet'!E340 &amp; CHAR(10)) &amp; IF('Input Sheet'!F340="","",'Input Sheet'!$F$9&amp;"= " &amp;'Input Sheet'!F340 &amp; CHAR(10)) &amp; IF('Input Sheet'!G340="","",'Input Sheet'!$G$9&amp;"= " &amp;'Input Sheet'!G340 &amp; CHAR(10)) &amp; IF('Input Sheet'!H340="","",'Input Sheet'!$H$9&amp;"= " &amp;'Input Sheet'!H340 &amp; CHAR(10)) &amp; IF('Input Sheet'!I340="","",'Input Sheet'!$I$9&amp;"= " &amp;'Input Sheet'!I340 &amp; CHAR(10)) &amp; IF('Input Sheet'!J340="","",'Input Sheet'!$J$9&amp;"= " &amp;'Input Sheet'!J340 &amp; CHAR(10)) &amp; IF('Input Sheet'!K340="","",'Input Sheet'!$K$9&amp;"= " &amp;'Input Sheet'!K340 &amp; CHAR(10)) &amp; IF('Input Sheet'!L340="","",'Input Sheet'!$L$9&amp;"= " &amp;'Input Sheet'!L340 &amp; CHAR(10)) &amp; IF('Input Sheet'!M340="","",'Input Sheet'!$M$9&amp;"= " &amp;'Input Sheet'!M340 &amp; CHAR(10)) &amp; IF('Input Sheet'!N340="","",'Input Sheet'!$N$9&amp;"= " &amp;'Input Sheet'!N340 &amp; CHAR(10)) &amp; IF('Input Sheet'!O340="","",'Input Sheet'!$O$9&amp;"= " &amp;'Input Sheet'!O340 &amp; CHAR(10)) &amp; IF('Input Sheet'!P340="","",'Input Sheet'!$P$9&amp;"= " &amp;'Input Sheet'!P340 &amp; CHAR(10)) &amp; IF('Input Sheet'!Q340="","",'Input Sheet'!$Q$9&amp;"= " &amp;'Input Sheet'!Q340 &amp; CHAR(10)) &amp; IF('Input Sheet'!R340="","",'Input Sheet'!$R$9&amp;"= " &amp;'Input Sheet'!R340 &amp; CHAR(10))</f>
        <v/>
      </c>
      <c r="E9" s="19" t="str">
        <f>IF('Input Sheet'!D341="","",'Input Sheet'!$D$9&amp;"= "&amp;'Input Sheet'!D341 &amp; CHAR(10)) &amp; IF('Input Sheet'!E341="","",'Input Sheet'!$E$9&amp;"= "&amp;'Input Sheet'!E341 &amp; CHAR(10)) &amp; IF('Input Sheet'!F341="","",'Input Sheet'!$F$9&amp;"= " &amp;'Input Sheet'!F341 &amp; CHAR(10)) &amp; IF('Input Sheet'!G341="","",'Input Sheet'!$G$9&amp;"= " &amp;'Input Sheet'!G341 &amp; CHAR(10)) &amp; IF('Input Sheet'!H341="","",'Input Sheet'!$H$9&amp;"= " &amp;'Input Sheet'!H341 &amp; CHAR(10)) &amp; IF('Input Sheet'!I341="","",'Input Sheet'!$I$9&amp;"= " &amp;'Input Sheet'!I341 &amp; CHAR(10)) &amp; IF('Input Sheet'!J341="","",'Input Sheet'!$J$9&amp;"= " &amp;'Input Sheet'!J341 &amp; CHAR(10)) &amp; IF('Input Sheet'!K341="","",'Input Sheet'!$K$9&amp;"= " &amp;'Input Sheet'!K341 &amp; CHAR(10)) &amp; IF('Input Sheet'!L341="","",'Input Sheet'!$L$9&amp;"= " &amp;'Input Sheet'!L341 &amp; CHAR(10)) &amp; IF('Input Sheet'!M341="","",'Input Sheet'!$M$9&amp;"= " &amp;'Input Sheet'!M341 &amp; CHAR(10)) &amp; IF('Input Sheet'!N341="","",'Input Sheet'!$N$9&amp;"= " &amp;'Input Sheet'!N341 &amp; CHAR(10)) &amp; IF('Input Sheet'!O341="","",'Input Sheet'!$O$9&amp;"= " &amp;'Input Sheet'!O341 &amp; CHAR(10)) &amp; IF('Input Sheet'!P341="","",'Input Sheet'!$P$9&amp;"= " &amp;'Input Sheet'!P341 &amp; CHAR(10)) &amp; IF('Input Sheet'!Q341="","",'Input Sheet'!$Q$9&amp;"= " &amp;'Input Sheet'!Q341 &amp; CHAR(10)) &amp; IF('Input Sheet'!R341="","",'Input Sheet'!$R$9&amp;"= " &amp;'Input Sheet'!R341 &amp; CHAR(10))</f>
        <v/>
      </c>
      <c r="F9" s="19" t="str">
        <f>IF('Input Sheet'!D342="","",'Input Sheet'!$D$9&amp;"= "&amp;'Input Sheet'!D342 &amp; CHAR(10)) &amp; IF('Input Sheet'!E342="","",'Input Sheet'!$E$9&amp;"= "&amp;'Input Sheet'!E342 &amp; CHAR(10)) &amp; IF('Input Sheet'!F342="","",'Input Sheet'!$F$9&amp;"= " &amp;'Input Sheet'!F342 &amp; CHAR(10)) &amp; IF('Input Sheet'!G342="","",'Input Sheet'!$G$9&amp;"= " &amp;'Input Sheet'!G342 &amp; CHAR(10)) &amp; IF('Input Sheet'!H342="","",'Input Sheet'!$H$9&amp;"= " &amp;'Input Sheet'!H342 &amp; CHAR(10)) &amp; IF('Input Sheet'!I342="","",'Input Sheet'!$I$9&amp;"= " &amp;'Input Sheet'!I342 &amp; CHAR(10)) &amp; IF('Input Sheet'!J342="","",'Input Sheet'!$J$9&amp;"= " &amp;'Input Sheet'!J342 &amp; CHAR(10)) &amp; IF('Input Sheet'!K342="","",'Input Sheet'!$K$9&amp;"= " &amp;'Input Sheet'!K342 &amp; CHAR(10)) &amp; IF('Input Sheet'!L342="","",'Input Sheet'!$L$9&amp;"= " &amp;'Input Sheet'!L342 &amp; CHAR(10)) &amp; IF('Input Sheet'!M342="","",'Input Sheet'!$M$9&amp;"= " &amp;'Input Sheet'!M342 &amp; CHAR(10)) &amp; IF('Input Sheet'!N342="","",'Input Sheet'!$N$9&amp;"= " &amp;'Input Sheet'!N342 &amp; CHAR(10)) &amp; IF('Input Sheet'!O342="","",'Input Sheet'!$O$9&amp;"= " &amp;'Input Sheet'!O342 &amp; CHAR(10)) &amp; IF('Input Sheet'!P342="","",'Input Sheet'!$P$9&amp;"= " &amp;'Input Sheet'!P342 &amp; CHAR(10)) &amp; IF('Input Sheet'!Q342="","",'Input Sheet'!$Q$9&amp;"= " &amp;'Input Sheet'!Q342 &amp; CHAR(10)) &amp; IF('Input Sheet'!R342="","",'Input Sheet'!$R$9&amp;"= " &amp;'Input Sheet'!R342 &amp; CHAR(10))</f>
        <v/>
      </c>
      <c r="G9" s="19" t="str">
        <f>IF('Input Sheet'!D343="","",'Input Sheet'!$D$9&amp;"= "&amp;'Input Sheet'!D343 &amp; CHAR(10)) &amp; IF('Input Sheet'!E343="","",'Input Sheet'!$E$9&amp;"= "&amp;'Input Sheet'!E343 &amp; CHAR(10)) &amp; IF('Input Sheet'!F343="","",'Input Sheet'!$F$9&amp;"= " &amp;'Input Sheet'!F343 &amp; CHAR(10)) &amp; IF('Input Sheet'!G343="","",'Input Sheet'!$G$9&amp;"= " &amp;'Input Sheet'!G343 &amp; CHAR(10)) &amp; IF('Input Sheet'!H343="","",'Input Sheet'!$H$9&amp;"= " &amp;'Input Sheet'!H343 &amp; CHAR(10)) &amp; IF('Input Sheet'!I343="","",'Input Sheet'!$I$9&amp;"= " &amp;'Input Sheet'!I343 &amp; CHAR(10)) &amp; IF('Input Sheet'!J343="","",'Input Sheet'!$J$9&amp;"= " &amp;'Input Sheet'!J343 &amp; CHAR(10)) &amp; IF('Input Sheet'!K343="","",'Input Sheet'!$K$9&amp;"= " &amp;'Input Sheet'!K343 &amp; CHAR(10)) &amp; IF('Input Sheet'!L343="","",'Input Sheet'!$L$9&amp;"= " &amp;'Input Sheet'!L343 &amp; CHAR(10)) &amp; IF('Input Sheet'!M343="","",'Input Sheet'!$M$9&amp;"= " &amp;'Input Sheet'!M343 &amp; CHAR(10)) &amp; IF('Input Sheet'!N343="","",'Input Sheet'!$N$9&amp;"= " &amp;'Input Sheet'!N343 &amp; CHAR(10)) &amp; IF('Input Sheet'!O343="","",'Input Sheet'!$O$9&amp;"= " &amp;'Input Sheet'!O343 &amp; CHAR(10)) &amp; IF('Input Sheet'!P343="","",'Input Sheet'!$P$9&amp;"= " &amp;'Input Sheet'!P343 &amp; CHAR(10)) &amp; IF('Input Sheet'!Q343="","",'Input Sheet'!$Q$9&amp;"= " &amp;'Input Sheet'!Q343 &amp; CHAR(10)) &amp; IF('Input Sheet'!R343="","",'Input Sheet'!$R$9&amp;"= " &amp;'Input Sheet'!R343 &amp; CHAR(10))</f>
        <v/>
      </c>
      <c r="H9" s="19" t="str">
        <f>IF('Input Sheet'!D344="","",'Input Sheet'!$D$9&amp;"= "&amp;'Input Sheet'!D344 &amp; CHAR(10)) &amp; IF('Input Sheet'!E344="","",'Input Sheet'!$E$9&amp;"= "&amp;'Input Sheet'!E344 &amp; CHAR(10)) &amp; IF('Input Sheet'!F344="","",'Input Sheet'!$F$9&amp;"= " &amp;'Input Sheet'!F344 &amp; CHAR(10)) &amp; IF('Input Sheet'!G344="","",'Input Sheet'!$G$9&amp;"= " &amp;'Input Sheet'!G344 &amp; CHAR(10)) &amp; IF('Input Sheet'!H344="","",'Input Sheet'!$H$9&amp;"= " &amp;'Input Sheet'!H344 &amp; CHAR(10)) &amp; IF('Input Sheet'!I344="","",'Input Sheet'!$I$9&amp;"= " &amp;'Input Sheet'!I344 &amp; CHAR(10)) &amp; IF('Input Sheet'!J344="","",'Input Sheet'!$J$9&amp;"= " &amp;'Input Sheet'!J344 &amp; CHAR(10)) &amp; IF('Input Sheet'!K344="","",'Input Sheet'!$K$9&amp;"= " &amp;'Input Sheet'!K344 &amp; CHAR(10)) &amp; IF('Input Sheet'!L344="","",'Input Sheet'!$L$9&amp;"= " &amp;'Input Sheet'!L344 &amp; CHAR(10)) &amp; IF('Input Sheet'!M344="","",'Input Sheet'!$M$9&amp;"= " &amp;'Input Sheet'!M344 &amp; CHAR(10)) &amp; IF('Input Sheet'!N344="","",'Input Sheet'!$N$9&amp;"= " &amp;'Input Sheet'!N344 &amp; CHAR(10)) &amp; IF('Input Sheet'!O344="","",'Input Sheet'!$O$9&amp;"= " &amp;'Input Sheet'!O344 &amp; CHAR(10)) &amp; IF('Input Sheet'!P344="","",'Input Sheet'!$P$9&amp;"= " &amp;'Input Sheet'!P344 &amp; CHAR(10)) &amp; IF('Input Sheet'!Q344="","",'Input Sheet'!$Q$9&amp;"= " &amp;'Input Sheet'!Q344 &amp; CHAR(10)) &amp; IF('Input Sheet'!R344="","",'Input Sheet'!$R$9&amp;"= " &amp;'Input Sheet'!R344 &amp; CHAR(10))</f>
        <v/>
      </c>
    </row>
    <row r="10" spans="2:8" ht="20.45" customHeight="1" x14ac:dyDescent="0.25">
      <c r="B10" s="90">
        <v>43436</v>
      </c>
      <c r="C10" s="90">
        <v>43437</v>
      </c>
      <c r="D10" s="90">
        <v>43438</v>
      </c>
      <c r="E10" s="90">
        <v>43439</v>
      </c>
      <c r="F10" s="90">
        <v>43440</v>
      </c>
      <c r="G10" s="90">
        <v>43441</v>
      </c>
      <c r="H10" s="90">
        <v>43442</v>
      </c>
    </row>
    <row r="11" spans="2:8" ht="210.75" customHeight="1" x14ac:dyDescent="0.25">
      <c r="B11" s="19" t="str">
        <f>IF('Input Sheet'!D345="","",'Input Sheet'!$D$9&amp;"= "&amp;'Input Sheet'!D345 &amp; CHAR(10)) &amp; IF('Input Sheet'!E345="","",'Input Sheet'!$E$9&amp;"= "&amp;'Input Sheet'!E345 &amp; CHAR(10)) &amp; IF('Input Sheet'!F345="","",'Input Sheet'!$F$9&amp;"= " &amp;'Input Sheet'!F345 &amp; CHAR(10)) &amp; IF('Input Sheet'!G345="","",'Input Sheet'!$G$9&amp;"= " &amp;'Input Sheet'!G345 &amp; CHAR(10)) &amp; IF('Input Sheet'!H345="","",'Input Sheet'!$H$9&amp;"= " &amp;'Input Sheet'!H345 &amp; CHAR(10)) &amp; IF('Input Sheet'!I345="","",'Input Sheet'!$I$9&amp;"= " &amp;'Input Sheet'!I345 &amp; CHAR(10)) &amp; IF('Input Sheet'!J345="","",'Input Sheet'!$J$9&amp;"= " &amp;'Input Sheet'!J345 &amp; CHAR(10)) &amp; IF('Input Sheet'!K345="","",'Input Sheet'!$K$9&amp;"= " &amp;'Input Sheet'!K345 &amp; CHAR(10)) &amp; IF('Input Sheet'!L345="","",'Input Sheet'!$L$9&amp;"= " &amp;'Input Sheet'!L345 &amp; CHAR(10)) &amp; IF('Input Sheet'!M345="","",'Input Sheet'!$M$9&amp;"= " &amp;'Input Sheet'!M345 &amp; CHAR(10)) &amp; IF('Input Sheet'!N345="","",'Input Sheet'!$N$9&amp;"= " &amp;'Input Sheet'!N345 &amp; CHAR(10)) &amp; IF('Input Sheet'!O345="","",'Input Sheet'!$O$9&amp;"= " &amp;'Input Sheet'!O345 &amp; CHAR(10)) &amp; IF('Input Sheet'!P345="","",'Input Sheet'!$P$9&amp;"= " &amp;'Input Sheet'!P345 &amp; CHAR(10)) &amp; IF('Input Sheet'!Q345="","",'Input Sheet'!$Q$9&amp;"= " &amp;'Input Sheet'!Q345 &amp; CHAR(10)) &amp; IF('Input Sheet'!R345="","",'Input Sheet'!$R$9&amp;"= " &amp;'Input Sheet'!R345 &amp; CHAR(10))</f>
        <v/>
      </c>
      <c r="C11" s="19" t="str">
        <f>IF('Input Sheet'!D346="","",'Input Sheet'!$D$9&amp;"= "&amp;'Input Sheet'!D346 &amp; CHAR(10)) &amp; IF('Input Sheet'!E346="","",'Input Sheet'!$E$9&amp;"= "&amp;'Input Sheet'!E346 &amp; CHAR(10)) &amp; IF('Input Sheet'!F346="","",'Input Sheet'!$F$9&amp;"= " &amp;'Input Sheet'!F346 &amp; CHAR(10)) &amp; IF('Input Sheet'!G346="","",'Input Sheet'!$G$9&amp;"= " &amp;'Input Sheet'!G346 &amp; CHAR(10)) &amp; IF('Input Sheet'!H346="","",'Input Sheet'!$H$9&amp;"= " &amp;'Input Sheet'!H346 &amp; CHAR(10)) &amp; IF('Input Sheet'!I346="","",'Input Sheet'!$I$9&amp;"= " &amp;'Input Sheet'!I346 &amp; CHAR(10)) &amp; IF('Input Sheet'!J346="","",'Input Sheet'!$J$9&amp;"= " &amp;'Input Sheet'!J346 &amp; CHAR(10)) &amp; IF('Input Sheet'!K346="","",'Input Sheet'!$K$9&amp;"= " &amp;'Input Sheet'!K346 &amp; CHAR(10)) &amp; IF('Input Sheet'!L346="","",'Input Sheet'!$L$9&amp;"= " &amp;'Input Sheet'!L346 &amp; CHAR(10)) &amp; IF('Input Sheet'!M346="","",'Input Sheet'!$M$9&amp;"= " &amp;'Input Sheet'!M346 &amp; CHAR(10)) &amp; IF('Input Sheet'!N346="","",'Input Sheet'!$N$9&amp;"= " &amp;'Input Sheet'!N346 &amp; CHAR(10)) &amp; IF('Input Sheet'!O346="","",'Input Sheet'!$O$9&amp;"= " &amp;'Input Sheet'!O346 &amp; CHAR(10)) &amp; IF('Input Sheet'!P346="","",'Input Sheet'!$P$9&amp;"= " &amp;'Input Sheet'!P346 &amp; CHAR(10)) &amp; IF('Input Sheet'!Q346="","",'Input Sheet'!$Q$9&amp;"= " &amp;'Input Sheet'!Q346 &amp; CHAR(10)) &amp; IF('Input Sheet'!R346="","",'Input Sheet'!$R$9&amp;"= " &amp;'Input Sheet'!R346 &amp; CHAR(10))</f>
        <v/>
      </c>
      <c r="D11" s="19" t="str">
        <f>IF('Input Sheet'!D347="","",'Input Sheet'!$D$9&amp;"= "&amp;'Input Sheet'!D347 &amp; CHAR(10)) &amp; IF('Input Sheet'!E347="","",'Input Sheet'!$E$9&amp;"= "&amp;'Input Sheet'!E347 &amp; CHAR(10)) &amp; IF('Input Sheet'!F347="","",'Input Sheet'!$F$9&amp;"= " &amp;'Input Sheet'!F347 &amp; CHAR(10)) &amp; IF('Input Sheet'!G347="","",'Input Sheet'!$G$9&amp;"= " &amp;'Input Sheet'!G347 &amp; CHAR(10)) &amp; IF('Input Sheet'!H347="","",'Input Sheet'!$H$9&amp;"= " &amp;'Input Sheet'!H347 &amp; CHAR(10)) &amp; IF('Input Sheet'!I347="","",'Input Sheet'!$I$9&amp;"= " &amp;'Input Sheet'!I347 &amp; CHAR(10)) &amp; IF('Input Sheet'!J347="","",'Input Sheet'!$J$9&amp;"= " &amp;'Input Sheet'!J347 &amp; CHAR(10)) &amp; IF('Input Sheet'!K347="","",'Input Sheet'!$K$9&amp;"= " &amp;'Input Sheet'!K347 &amp; CHAR(10)) &amp; IF('Input Sheet'!L347="","",'Input Sheet'!$L$9&amp;"= " &amp;'Input Sheet'!L347 &amp; CHAR(10)) &amp; IF('Input Sheet'!M347="","",'Input Sheet'!$M$9&amp;"= " &amp;'Input Sheet'!M347 &amp; CHAR(10)) &amp; IF('Input Sheet'!N347="","",'Input Sheet'!$N$9&amp;"= " &amp;'Input Sheet'!N347 &amp; CHAR(10)) &amp; IF('Input Sheet'!O347="","",'Input Sheet'!$O$9&amp;"= " &amp;'Input Sheet'!O347 &amp; CHAR(10)) &amp; IF('Input Sheet'!P347="","",'Input Sheet'!$P$9&amp;"= " &amp;'Input Sheet'!P347 &amp; CHAR(10)) &amp; IF('Input Sheet'!Q347="","",'Input Sheet'!$Q$9&amp;"= " &amp;'Input Sheet'!Q347 &amp; CHAR(10)) &amp; IF('Input Sheet'!R347="","",'Input Sheet'!$R$9&amp;"= " &amp;'Input Sheet'!R347 &amp; CHAR(10))</f>
        <v/>
      </c>
      <c r="E11" s="19" t="str">
        <f>IF('Input Sheet'!D348="","",'Input Sheet'!$D$9&amp;"= "&amp;'Input Sheet'!D348 &amp; CHAR(10)) &amp; IF('Input Sheet'!E348="","",'Input Sheet'!$E$9&amp;"= "&amp;'Input Sheet'!E348 &amp; CHAR(10)) &amp; IF('Input Sheet'!F348="","",'Input Sheet'!$F$9&amp;"= " &amp;'Input Sheet'!F348 &amp; CHAR(10)) &amp; IF('Input Sheet'!G348="","",'Input Sheet'!$G$9&amp;"= " &amp;'Input Sheet'!G348 &amp; CHAR(10)) &amp; IF('Input Sheet'!H348="","",'Input Sheet'!$H$9&amp;"= " &amp;'Input Sheet'!H348 &amp; CHAR(10)) &amp; IF('Input Sheet'!I348="","",'Input Sheet'!$I$9&amp;"= " &amp;'Input Sheet'!I348 &amp; CHAR(10)) &amp; IF('Input Sheet'!J348="","",'Input Sheet'!$J$9&amp;"= " &amp;'Input Sheet'!J348 &amp; CHAR(10)) &amp; IF('Input Sheet'!K348="","",'Input Sheet'!$K$9&amp;"= " &amp;'Input Sheet'!K348 &amp; CHAR(10)) &amp; IF('Input Sheet'!L348="","",'Input Sheet'!$L$9&amp;"= " &amp;'Input Sheet'!L348 &amp; CHAR(10)) &amp; IF('Input Sheet'!M348="","",'Input Sheet'!$M$9&amp;"= " &amp;'Input Sheet'!M348 &amp; CHAR(10)) &amp; IF('Input Sheet'!N348="","",'Input Sheet'!$N$9&amp;"= " &amp;'Input Sheet'!N348 &amp; CHAR(10)) &amp; IF('Input Sheet'!O348="","",'Input Sheet'!$O$9&amp;"= " &amp;'Input Sheet'!O348 &amp; CHAR(10)) &amp; IF('Input Sheet'!P348="","",'Input Sheet'!$P$9&amp;"= " &amp;'Input Sheet'!P348 &amp; CHAR(10)) &amp; IF('Input Sheet'!Q348="","",'Input Sheet'!$Q$9&amp;"= " &amp;'Input Sheet'!Q348 &amp; CHAR(10)) &amp; IF('Input Sheet'!R348="","",'Input Sheet'!$R$9&amp;"= " &amp;'Input Sheet'!R348 &amp; CHAR(10))</f>
        <v/>
      </c>
      <c r="F11" s="19" t="str">
        <f>IF('Input Sheet'!D349="","",'Input Sheet'!$D$9&amp;"= "&amp;'Input Sheet'!D349 &amp; CHAR(10)) &amp; IF('Input Sheet'!E349="","",'Input Sheet'!$E$9&amp;"= "&amp;'Input Sheet'!E349 &amp; CHAR(10)) &amp; IF('Input Sheet'!F349="","",'Input Sheet'!$F$9&amp;"= " &amp;'Input Sheet'!F349 &amp; CHAR(10)) &amp; IF('Input Sheet'!G349="","",'Input Sheet'!$G$9&amp;"= " &amp;'Input Sheet'!G349 &amp; CHAR(10)) &amp; IF('Input Sheet'!H349="","",'Input Sheet'!$H$9&amp;"= " &amp;'Input Sheet'!H349 &amp; CHAR(10)) &amp; IF('Input Sheet'!I349="","",'Input Sheet'!$I$9&amp;"= " &amp;'Input Sheet'!I349 &amp; CHAR(10)) &amp; IF('Input Sheet'!J349="","",'Input Sheet'!$J$9&amp;"= " &amp;'Input Sheet'!J349 &amp; CHAR(10)) &amp; IF('Input Sheet'!K349="","",'Input Sheet'!$K$9&amp;"= " &amp;'Input Sheet'!K349 &amp; CHAR(10)) &amp; IF('Input Sheet'!L349="","",'Input Sheet'!$L$9&amp;"= " &amp;'Input Sheet'!L349 &amp; CHAR(10)) &amp; IF('Input Sheet'!M349="","",'Input Sheet'!$M$9&amp;"= " &amp;'Input Sheet'!M349 &amp; CHAR(10)) &amp; IF('Input Sheet'!N349="","",'Input Sheet'!$N$9&amp;"= " &amp;'Input Sheet'!N349 &amp; CHAR(10)) &amp; IF('Input Sheet'!O349="","",'Input Sheet'!$O$9&amp;"= " &amp;'Input Sheet'!O349 &amp; CHAR(10)) &amp; IF('Input Sheet'!P349="","",'Input Sheet'!$P$9&amp;"= " &amp;'Input Sheet'!P349 &amp; CHAR(10)) &amp; IF('Input Sheet'!Q349="","",'Input Sheet'!$Q$9&amp;"= " &amp;'Input Sheet'!Q349 &amp; CHAR(10)) &amp; IF('Input Sheet'!R349="","",'Input Sheet'!$R$9&amp;"= " &amp;'Input Sheet'!R349 &amp; CHAR(10))</f>
        <v/>
      </c>
      <c r="G11" s="19" t="str">
        <f>IF('Input Sheet'!D350="","",'Input Sheet'!$D$9&amp;"= "&amp;'Input Sheet'!D350 &amp; CHAR(10)) &amp; IF('Input Sheet'!E350="","",'Input Sheet'!$E$9&amp;"= "&amp;'Input Sheet'!E350 &amp; CHAR(10)) &amp; IF('Input Sheet'!F350="","",'Input Sheet'!$F$9&amp;"= " &amp;'Input Sheet'!F350 &amp; CHAR(10)) &amp; IF('Input Sheet'!G350="","",'Input Sheet'!$G$9&amp;"= " &amp;'Input Sheet'!G350 &amp; CHAR(10)) &amp; IF('Input Sheet'!H350="","",'Input Sheet'!$H$9&amp;"= " &amp;'Input Sheet'!H350 &amp; CHAR(10)) &amp; IF('Input Sheet'!I350="","",'Input Sheet'!$I$9&amp;"= " &amp;'Input Sheet'!I350 &amp; CHAR(10)) &amp; IF('Input Sheet'!J350="","",'Input Sheet'!$J$9&amp;"= " &amp;'Input Sheet'!J350 &amp; CHAR(10)) &amp; IF('Input Sheet'!K350="","",'Input Sheet'!$K$9&amp;"= " &amp;'Input Sheet'!K350 &amp; CHAR(10)) &amp; IF('Input Sheet'!L350="","",'Input Sheet'!$L$9&amp;"= " &amp;'Input Sheet'!L350 &amp; CHAR(10)) &amp; IF('Input Sheet'!M350="","",'Input Sheet'!$M$9&amp;"= " &amp;'Input Sheet'!M350 &amp; CHAR(10)) &amp; IF('Input Sheet'!N350="","",'Input Sheet'!$N$9&amp;"= " &amp;'Input Sheet'!N350 &amp; CHAR(10)) &amp; IF('Input Sheet'!O350="","",'Input Sheet'!$O$9&amp;"= " &amp;'Input Sheet'!O350 &amp; CHAR(10)) &amp; IF('Input Sheet'!P350="","",'Input Sheet'!$P$9&amp;"= " &amp;'Input Sheet'!P350 &amp; CHAR(10)) &amp; IF('Input Sheet'!Q350="","",'Input Sheet'!$Q$9&amp;"= " &amp;'Input Sheet'!Q350 &amp; CHAR(10)) &amp; IF('Input Sheet'!R350="","",'Input Sheet'!$R$9&amp;"= " &amp;'Input Sheet'!R350 &amp; CHAR(10))</f>
        <v/>
      </c>
      <c r="H11" s="19" t="str">
        <f>IF('Input Sheet'!D351="","",'Input Sheet'!$D$9&amp;"= "&amp;'Input Sheet'!D351 &amp; CHAR(10)) &amp; IF('Input Sheet'!E351="","",'Input Sheet'!$E$9&amp;"= "&amp;'Input Sheet'!E351 &amp; CHAR(10)) &amp; IF('Input Sheet'!F351="","",'Input Sheet'!$F$9&amp;"= " &amp;'Input Sheet'!F351 &amp; CHAR(10)) &amp; IF('Input Sheet'!G351="","",'Input Sheet'!$G$9&amp;"= " &amp;'Input Sheet'!G351 &amp; CHAR(10)) &amp; IF('Input Sheet'!H351="","",'Input Sheet'!$H$9&amp;"= " &amp;'Input Sheet'!H351 &amp; CHAR(10)) &amp; IF('Input Sheet'!I351="","",'Input Sheet'!$I$9&amp;"= " &amp;'Input Sheet'!I351 &amp; CHAR(10)) &amp; IF('Input Sheet'!J351="","",'Input Sheet'!$J$9&amp;"= " &amp;'Input Sheet'!J351 &amp; CHAR(10)) &amp; IF('Input Sheet'!K351="","",'Input Sheet'!$K$9&amp;"= " &amp;'Input Sheet'!K351 &amp; CHAR(10)) &amp; IF('Input Sheet'!L351="","",'Input Sheet'!$L$9&amp;"= " &amp;'Input Sheet'!L351 &amp; CHAR(10)) &amp; IF('Input Sheet'!M351="","",'Input Sheet'!$M$9&amp;"= " &amp;'Input Sheet'!M351 &amp; CHAR(10)) &amp; IF('Input Sheet'!N351="","",'Input Sheet'!$N$9&amp;"= " &amp;'Input Sheet'!N351 &amp; CHAR(10)) &amp; IF('Input Sheet'!O351="","",'Input Sheet'!$O$9&amp;"= " &amp;'Input Sheet'!O351 &amp; CHAR(10)) &amp; IF('Input Sheet'!P351="","",'Input Sheet'!$P$9&amp;"= " &amp;'Input Sheet'!P351 &amp; CHAR(10)) &amp; IF('Input Sheet'!Q351="","",'Input Sheet'!$Q$9&amp;"= " &amp;'Input Sheet'!Q351 &amp; CHAR(10)) &amp; IF('Input Sheet'!R351="","",'Input Sheet'!$R$9&amp;"= " &amp;'Input Sheet'!R351 &amp; CHAR(10))</f>
        <v/>
      </c>
    </row>
    <row r="12" spans="2:8" ht="20.45" customHeight="1" x14ac:dyDescent="0.25">
      <c r="B12" s="90">
        <v>43443</v>
      </c>
      <c r="C12" s="90">
        <v>43444</v>
      </c>
      <c r="D12" s="90">
        <v>43445</v>
      </c>
      <c r="E12" s="90">
        <v>43446</v>
      </c>
      <c r="F12" s="90">
        <v>43447</v>
      </c>
      <c r="G12" s="90">
        <v>43448</v>
      </c>
      <c r="H12" s="90">
        <v>43449</v>
      </c>
    </row>
    <row r="13" spans="2:8" ht="210.75" customHeight="1" x14ac:dyDescent="0.25">
      <c r="B13" s="19" t="str">
        <f>IF('Input Sheet'!D352="","",'Input Sheet'!$D$9&amp;"= "&amp;'Input Sheet'!D352 &amp; CHAR(10)) &amp; IF('Input Sheet'!E352="","",'Input Sheet'!$E$9&amp;"= "&amp;'Input Sheet'!E352 &amp; CHAR(10)) &amp; IF('Input Sheet'!F352="","",'Input Sheet'!$F$9&amp;"= " &amp;'Input Sheet'!F352 &amp; CHAR(10)) &amp; IF('Input Sheet'!G352="","",'Input Sheet'!$G$9&amp;"= " &amp;'Input Sheet'!G352 &amp; CHAR(10)) &amp; IF('Input Sheet'!H352="","",'Input Sheet'!$H$9&amp;"= " &amp;'Input Sheet'!H352 &amp; CHAR(10)) &amp; IF('Input Sheet'!I352="","",'Input Sheet'!$I$9&amp;"= " &amp;'Input Sheet'!I352 &amp; CHAR(10)) &amp; IF('Input Sheet'!J352="","",'Input Sheet'!$J$9&amp;"= " &amp;'Input Sheet'!J352 &amp; CHAR(10)) &amp; IF('Input Sheet'!K352="","",'Input Sheet'!$K$9&amp;"= " &amp;'Input Sheet'!K352 &amp; CHAR(10)) &amp; IF('Input Sheet'!L352="","",'Input Sheet'!$L$9&amp;"= " &amp;'Input Sheet'!L352 &amp; CHAR(10)) &amp; IF('Input Sheet'!M352="","",'Input Sheet'!$M$9&amp;"= " &amp;'Input Sheet'!M352 &amp; CHAR(10)) &amp; IF('Input Sheet'!N352="","",'Input Sheet'!$N$9&amp;"= " &amp;'Input Sheet'!N352 &amp; CHAR(10)) &amp; IF('Input Sheet'!O352="","",'Input Sheet'!$O$9&amp;"= " &amp;'Input Sheet'!O352 &amp; CHAR(10)) &amp; IF('Input Sheet'!P352="","",'Input Sheet'!$P$9&amp;"= " &amp;'Input Sheet'!P352 &amp; CHAR(10)) &amp; IF('Input Sheet'!Q352="","",'Input Sheet'!$Q$9&amp;"= " &amp;'Input Sheet'!Q352 &amp; CHAR(10)) &amp; IF('Input Sheet'!R352="","",'Input Sheet'!$R$9&amp;"= " &amp;'Input Sheet'!R352 &amp; CHAR(10))</f>
        <v/>
      </c>
      <c r="C13" s="19" t="str">
        <f>IF('Input Sheet'!D353="","",'Input Sheet'!$D$9&amp;"= "&amp;'Input Sheet'!D353 &amp; CHAR(10)) &amp; IF('Input Sheet'!E353="","",'Input Sheet'!$E$9&amp;"= "&amp;'Input Sheet'!E353 &amp; CHAR(10)) &amp; IF('Input Sheet'!F353="","",'Input Sheet'!$F$9&amp;"= " &amp;'Input Sheet'!F353 &amp; CHAR(10)) &amp; IF('Input Sheet'!G353="","",'Input Sheet'!$G$9&amp;"= " &amp;'Input Sheet'!G353 &amp; CHAR(10)) &amp; IF('Input Sheet'!H353="","",'Input Sheet'!$H$9&amp;"= " &amp;'Input Sheet'!H353 &amp; CHAR(10)) &amp; IF('Input Sheet'!I353="","",'Input Sheet'!$I$9&amp;"= " &amp;'Input Sheet'!I353 &amp; CHAR(10)) &amp; IF('Input Sheet'!J353="","",'Input Sheet'!$J$9&amp;"= " &amp;'Input Sheet'!J353 &amp; CHAR(10)) &amp; IF('Input Sheet'!K353="","",'Input Sheet'!$K$9&amp;"= " &amp;'Input Sheet'!K353 &amp; CHAR(10)) &amp; IF('Input Sheet'!L353="","",'Input Sheet'!$L$9&amp;"= " &amp;'Input Sheet'!L353 &amp; CHAR(10)) &amp; IF('Input Sheet'!M353="","",'Input Sheet'!$M$9&amp;"= " &amp;'Input Sheet'!M353 &amp; CHAR(10)) &amp; IF('Input Sheet'!N353="","",'Input Sheet'!$N$9&amp;"= " &amp;'Input Sheet'!N353 &amp; CHAR(10)) &amp; IF('Input Sheet'!O353="","",'Input Sheet'!$O$9&amp;"= " &amp;'Input Sheet'!O353 &amp; CHAR(10)) &amp; IF('Input Sheet'!P353="","",'Input Sheet'!$P$9&amp;"= " &amp;'Input Sheet'!P353 &amp; CHAR(10)) &amp; IF('Input Sheet'!Q353="","",'Input Sheet'!$Q$9&amp;"= " &amp;'Input Sheet'!Q353 &amp; CHAR(10)) &amp; IF('Input Sheet'!R353="","",'Input Sheet'!$R$9&amp;"= " &amp;'Input Sheet'!R353 &amp; CHAR(10))</f>
        <v/>
      </c>
      <c r="D13" s="19" t="str">
        <f>IF('Input Sheet'!D354="","",'Input Sheet'!$D$9&amp;"= "&amp;'Input Sheet'!D354 &amp; CHAR(10)) &amp; IF('Input Sheet'!E354="","",'Input Sheet'!$E$9&amp;"= "&amp;'Input Sheet'!E354 &amp; CHAR(10)) &amp; IF('Input Sheet'!F354="","",'Input Sheet'!$F$9&amp;"= " &amp;'Input Sheet'!F354 &amp; CHAR(10)) &amp; IF('Input Sheet'!G354="","",'Input Sheet'!$G$9&amp;"= " &amp;'Input Sheet'!G354 &amp; CHAR(10)) &amp; IF('Input Sheet'!H354="","",'Input Sheet'!$H$9&amp;"= " &amp;'Input Sheet'!H354 &amp; CHAR(10)) &amp; IF('Input Sheet'!I354="","",'Input Sheet'!$I$9&amp;"= " &amp;'Input Sheet'!I354 &amp; CHAR(10)) &amp; IF('Input Sheet'!J354="","",'Input Sheet'!$J$9&amp;"= " &amp;'Input Sheet'!J354 &amp; CHAR(10)) &amp; IF('Input Sheet'!K354="","",'Input Sheet'!$K$9&amp;"= " &amp;'Input Sheet'!K354 &amp; CHAR(10)) &amp; IF('Input Sheet'!L354="","",'Input Sheet'!$L$9&amp;"= " &amp;'Input Sheet'!L354 &amp; CHAR(10)) &amp; IF('Input Sheet'!M354="","",'Input Sheet'!$M$9&amp;"= " &amp;'Input Sheet'!M354 &amp; CHAR(10)) &amp; IF('Input Sheet'!N354="","",'Input Sheet'!$N$9&amp;"= " &amp;'Input Sheet'!N354 &amp; CHAR(10)) &amp; IF('Input Sheet'!O354="","",'Input Sheet'!$O$9&amp;"= " &amp;'Input Sheet'!O354 &amp; CHAR(10)) &amp; IF('Input Sheet'!P354="","",'Input Sheet'!$P$9&amp;"= " &amp;'Input Sheet'!P354 &amp; CHAR(10)) &amp; IF('Input Sheet'!Q354="","",'Input Sheet'!$Q$9&amp;"= " &amp;'Input Sheet'!Q354 &amp; CHAR(10)) &amp; IF('Input Sheet'!R354="","",'Input Sheet'!$R$9&amp;"= " &amp;'Input Sheet'!R354 &amp; CHAR(10))</f>
        <v/>
      </c>
      <c r="E13" s="19" t="str">
        <f>IF('Input Sheet'!D355="","",'Input Sheet'!$D$9&amp;"= "&amp;'Input Sheet'!D355 &amp; CHAR(10)) &amp; IF('Input Sheet'!E355="","",'Input Sheet'!$E$9&amp;"= "&amp;'Input Sheet'!E355 &amp; CHAR(10)) &amp; IF('Input Sheet'!F355="","",'Input Sheet'!$F$9&amp;"= " &amp;'Input Sheet'!F355 &amp; CHAR(10)) &amp; IF('Input Sheet'!G355="","",'Input Sheet'!$G$9&amp;"= " &amp;'Input Sheet'!G355 &amp; CHAR(10)) &amp; IF('Input Sheet'!H355="","",'Input Sheet'!$H$9&amp;"= " &amp;'Input Sheet'!H355 &amp; CHAR(10)) &amp; IF('Input Sheet'!I355="","",'Input Sheet'!$I$9&amp;"= " &amp;'Input Sheet'!I355 &amp; CHAR(10)) &amp; IF('Input Sheet'!J355="","",'Input Sheet'!$J$9&amp;"= " &amp;'Input Sheet'!J355 &amp; CHAR(10)) &amp; IF('Input Sheet'!K355="","",'Input Sheet'!$K$9&amp;"= " &amp;'Input Sheet'!K355 &amp; CHAR(10)) &amp; IF('Input Sheet'!L355="","",'Input Sheet'!$L$9&amp;"= " &amp;'Input Sheet'!L355 &amp; CHAR(10)) &amp; IF('Input Sheet'!M355="","",'Input Sheet'!$M$9&amp;"= " &amp;'Input Sheet'!M355 &amp; CHAR(10)) &amp; IF('Input Sheet'!N355="","",'Input Sheet'!$N$9&amp;"= " &amp;'Input Sheet'!N355 &amp; CHAR(10)) &amp; IF('Input Sheet'!O355="","",'Input Sheet'!$O$9&amp;"= " &amp;'Input Sheet'!O355 &amp; CHAR(10)) &amp; IF('Input Sheet'!P355="","",'Input Sheet'!$P$9&amp;"= " &amp;'Input Sheet'!P355 &amp; CHAR(10)) &amp; IF('Input Sheet'!Q355="","",'Input Sheet'!$Q$9&amp;"= " &amp;'Input Sheet'!Q355 &amp; CHAR(10)) &amp; IF('Input Sheet'!R355="","",'Input Sheet'!$R$9&amp;"= " &amp;'Input Sheet'!R355 &amp; CHAR(10))</f>
        <v/>
      </c>
      <c r="F13" s="19" t="str">
        <f>IF('Input Sheet'!D356="","",'Input Sheet'!$D$9&amp;"= "&amp;'Input Sheet'!D356 &amp; CHAR(10)) &amp; IF('Input Sheet'!E356="","",'Input Sheet'!$E$9&amp;"= "&amp;'Input Sheet'!E356 &amp; CHAR(10)) &amp; IF('Input Sheet'!F356="","",'Input Sheet'!$F$9&amp;"= " &amp;'Input Sheet'!F356 &amp; CHAR(10)) &amp; IF('Input Sheet'!G356="","",'Input Sheet'!$G$9&amp;"= " &amp;'Input Sheet'!G356 &amp; CHAR(10)) &amp; IF('Input Sheet'!H356="","",'Input Sheet'!$H$9&amp;"= " &amp;'Input Sheet'!H356 &amp; CHAR(10)) &amp; IF('Input Sheet'!I356="","",'Input Sheet'!$I$9&amp;"= " &amp;'Input Sheet'!I356 &amp; CHAR(10)) &amp; IF('Input Sheet'!J356="","",'Input Sheet'!$J$9&amp;"= " &amp;'Input Sheet'!J356 &amp; CHAR(10)) &amp; IF('Input Sheet'!K356="","",'Input Sheet'!$K$9&amp;"= " &amp;'Input Sheet'!K356 &amp; CHAR(10)) &amp; IF('Input Sheet'!L356="","",'Input Sheet'!$L$9&amp;"= " &amp;'Input Sheet'!L356 &amp; CHAR(10)) &amp; IF('Input Sheet'!M356="","",'Input Sheet'!$M$9&amp;"= " &amp;'Input Sheet'!M356 &amp; CHAR(10)) &amp; IF('Input Sheet'!N356="","",'Input Sheet'!$N$9&amp;"= " &amp;'Input Sheet'!N356 &amp; CHAR(10)) &amp; IF('Input Sheet'!O356="","",'Input Sheet'!$O$9&amp;"= " &amp;'Input Sheet'!O356 &amp; CHAR(10)) &amp; IF('Input Sheet'!P356="","",'Input Sheet'!$P$9&amp;"= " &amp;'Input Sheet'!P356 &amp; CHAR(10)) &amp; IF('Input Sheet'!Q356="","",'Input Sheet'!$Q$9&amp;"= " &amp;'Input Sheet'!Q356 &amp; CHAR(10)) &amp; IF('Input Sheet'!R356="","",'Input Sheet'!$R$9&amp;"= " &amp;'Input Sheet'!R356 &amp; CHAR(10))</f>
        <v/>
      </c>
      <c r="G13" s="19" t="str">
        <f>IF('Input Sheet'!D357="","",'Input Sheet'!$D$9&amp;"= "&amp;'Input Sheet'!D357 &amp; CHAR(10)) &amp; IF('Input Sheet'!E357="","",'Input Sheet'!$E$9&amp;"= "&amp;'Input Sheet'!E357 &amp; CHAR(10)) &amp; IF('Input Sheet'!F357="","",'Input Sheet'!$F$9&amp;"= " &amp;'Input Sheet'!F357 &amp; CHAR(10)) &amp; IF('Input Sheet'!G357="","",'Input Sheet'!$G$9&amp;"= " &amp;'Input Sheet'!G357 &amp; CHAR(10)) &amp; IF('Input Sheet'!H357="","",'Input Sheet'!$H$9&amp;"= " &amp;'Input Sheet'!H357 &amp; CHAR(10)) &amp; IF('Input Sheet'!I357="","",'Input Sheet'!$I$9&amp;"= " &amp;'Input Sheet'!I357 &amp; CHAR(10)) &amp; IF('Input Sheet'!J357="","",'Input Sheet'!$J$9&amp;"= " &amp;'Input Sheet'!J357 &amp; CHAR(10)) &amp; IF('Input Sheet'!K357="","",'Input Sheet'!$K$9&amp;"= " &amp;'Input Sheet'!K357 &amp; CHAR(10)) &amp; IF('Input Sheet'!L357="","",'Input Sheet'!$L$9&amp;"= " &amp;'Input Sheet'!L357 &amp; CHAR(10)) &amp; IF('Input Sheet'!M357="","",'Input Sheet'!$M$9&amp;"= " &amp;'Input Sheet'!M357 &amp; CHAR(10)) &amp; IF('Input Sheet'!N357="","",'Input Sheet'!$N$9&amp;"= " &amp;'Input Sheet'!N357 &amp; CHAR(10)) &amp; IF('Input Sheet'!O357="","",'Input Sheet'!$O$9&amp;"= " &amp;'Input Sheet'!O357 &amp; CHAR(10)) &amp; IF('Input Sheet'!P357="","",'Input Sheet'!$P$9&amp;"= " &amp;'Input Sheet'!P357 &amp; CHAR(10)) &amp; IF('Input Sheet'!Q357="","",'Input Sheet'!$Q$9&amp;"= " &amp;'Input Sheet'!Q357 &amp; CHAR(10)) &amp; IF('Input Sheet'!R357="","",'Input Sheet'!$R$9&amp;"= " &amp;'Input Sheet'!R357 &amp; CHAR(10))</f>
        <v/>
      </c>
      <c r="H13" s="19" t="str">
        <f>IF('Input Sheet'!D358="","",'Input Sheet'!$D$9&amp;"= "&amp;'Input Sheet'!D358 &amp; CHAR(10)) &amp; IF('Input Sheet'!E358="","",'Input Sheet'!$E$9&amp;"= "&amp;'Input Sheet'!E358 &amp; CHAR(10)) &amp; IF('Input Sheet'!F358="","",'Input Sheet'!$F$9&amp;"= " &amp;'Input Sheet'!F358 &amp; CHAR(10)) &amp; IF('Input Sheet'!G358="","",'Input Sheet'!$G$9&amp;"= " &amp;'Input Sheet'!G358 &amp; CHAR(10)) &amp; IF('Input Sheet'!H358="","",'Input Sheet'!$H$9&amp;"= " &amp;'Input Sheet'!H358 &amp; CHAR(10)) &amp; IF('Input Sheet'!I358="","",'Input Sheet'!$I$9&amp;"= " &amp;'Input Sheet'!I358 &amp; CHAR(10)) &amp; IF('Input Sheet'!J358="","",'Input Sheet'!$J$9&amp;"= " &amp;'Input Sheet'!J358 &amp; CHAR(10)) &amp; IF('Input Sheet'!K358="","",'Input Sheet'!$K$9&amp;"= " &amp;'Input Sheet'!K358 &amp; CHAR(10)) &amp; IF('Input Sheet'!L358="","",'Input Sheet'!$L$9&amp;"= " &amp;'Input Sheet'!L358 &amp; CHAR(10)) &amp; IF('Input Sheet'!M358="","",'Input Sheet'!$M$9&amp;"= " &amp;'Input Sheet'!M358 &amp; CHAR(10)) &amp; IF('Input Sheet'!N358="","",'Input Sheet'!$N$9&amp;"= " &amp;'Input Sheet'!N358 &amp; CHAR(10)) &amp; IF('Input Sheet'!O358="","",'Input Sheet'!$O$9&amp;"= " &amp;'Input Sheet'!O358 &amp; CHAR(10)) &amp; IF('Input Sheet'!P358="","",'Input Sheet'!$P$9&amp;"= " &amp;'Input Sheet'!P358 &amp; CHAR(10)) &amp; IF('Input Sheet'!Q358="","",'Input Sheet'!$Q$9&amp;"= " &amp;'Input Sheet'!Q358 &amp; CHAR(10)) &amp; IF('Input Sheet'!R358="","",'Input Sheet'!$R$9&amp;"= " &amp;'Input Sheet'!R358 &amp; CHAR(10))</f>
        <v/>
      </c>
    </row>
    <row r="14" spans="2:8" ht="20.45" customHeight="1" x14ac:dyDescent="0.25">
      <c r="B14" s="90">
        <v>43450</v>
      </c>
      <c r="C14" s="90">
        <v>43451</v>
      </c>
      <c r="D14" s="90">
        <v>43452</v>
      </c>
      <c r="E14" s="90">
        <v>43453</v>
      </c>
      <c r="F14" s="90">
        <v>43454</v>
      </c>
      <c r="G14" s="90">
        <v>43455</v>
      </c>
      <c r="H14" s="90">
        <v>43456</v>
      </c>
    </row>
    <row r="15" spans="2:8" ht="210.75" customHeight="1" x14ac:dyDescent="0.25">
      <c r="B15" s="19" t="str">
        <f>IF('Input Sheet'!D359="","",'Input Sheet'!$D$9&amp;"= "&amp;'Input Sheet'!D359 &amp; CHAR(10)) &amp; IF('Input Sheet'!E359="","",'Input Sheet'!$E$9&amp;"= "&amp;'Input Sheet'!E359 &amp; CHAR(10)) &amp; IF('Input Sheet'!F359="","",'Input Sheet'!$F$9&amp;"= " &amp;'Input Sheet'!F359 &amp; CHAR(10)) &amp; IF('Input Sheet'!G359="","",'Input Sheet'!$G$9&amp;"= " &amp;'Input Sheet'!G359 &amp; CHAR(10)) &amp; IF('Input Sheet'!H359="","",'Input Sheet'!$H$9&amp;"= " &amp;'Input Sheet'!H359 &amp; CHAR(10)) &amp; IF('Input Sheet'!I359="","",'Input Sheet'!$I$9&amp;"= " &amp;'Input Sheet'!I359 &amp; CHAR(10)) &amp; IF('Input Sheet'!J359="","",'Input Sheet'!$J$9&amp;"= " &amp;'Input Sheet'!J359 &amp; CHAR(10)) &amp; IF('Input Sheet'!K359="","",'Input Sheet'!$K$9&amp;"= " &amp;'Input Sheet'!K359 &amp; CHAR(10)) &amp; IF('Input Sheet'!L359="","",'Input Sheet'!$L$9&amp;"= " &amp;'Input Sheet'!L359 &amp; CHAR(10)) &amp; IF('Input Sheet'!M359="","",'Input Sheet'!$M$9&amp;"= " &amp;'Input Sheet'!M359 &amp; CHAR(10)) &amp; IF('Input Sheet'!N359="","",'Input Sheet'!$N$9&amp;"= " &amp;'Input Sheet'!N359 &amp; CHAR(10)) &amp; IF('Input Sheet'!O359="","",'Input Sheet'!$O$9&amp;"= " &amp;'Input Sheet'!O359 &amp; CHAR(10)) &amp; IF('Input Sheet'!P359="","",'Input Sheet'!$P$9&amp;"= " &amp;'Input Sheet'!P359 &amp; CHAR(10)) &amp; IF('Input Sheet'!Q359="","",'Input Sheet'!$Q$9&amp;"= " &amp;'Input Sheet'!Q359 &amp; CHAR(10)) &amp; IF('Input Sheet'!R359="","",'Input Sheet'!$R$9&amp;"= " &amp;'Input Sheet'!R359 &amp; CHAR(10))</f>
        <v/>
      </c>
      <c r="C15" s="19" t="str">
        <f>IF('Input Sheet'!D360="","",'Input Sheet'!$D$9&amp;"= "&amp;'Input Sheet'!D360 &amp; CHAR(10)) &amp; IF('Input Sheet'!E360="","",'Input Sheet'!$E$9&amp;"= "&amp;'Input Sheet'!E360 &amp; CHAR(10)) &amp; IF('Input Sheet'!F360="","",'Input Sheet'!$F$9&amp;"= " &amp;'Input Sheet'!F360 &amp; CHAR(10)) &amp; IF('Input Sheet'!G360="","",'Input Sheet'!$G$9&amp;"= " &amp;'Input Sheet'!G360 &amp; CHAR(10)) &amp; IF('Input Sheet'!H360="","",'Input Sheet'!$H$9&amp;"= " &amp;'Input Sheet'!H360 &amp; CHAR(10)) &amp; IF('Input Sheet'!I360="","",'Input Sheet'!$I$9&amp;"= " &amp;'Input Sheet'!I360 &amp; CHAR(10)) &amp; IF('Input Sheet'!J360="","",'Input Sheet'!$J$9&amp;"= " &amp;'Input Sheet'!J360 &amp; CHAR(10)) &amp; IF('Input Sheet'!K360="","",'Input Sheet'!$K$9&amp;"= " &amp;'Input Sheet'!K360 &amp; CHAR(10)) &amp; IF('Input Sheet'!L360="","",'Input Sheet'!$L$9&amp;"= " &amp;'Input Sheet'!L360 &amp; CHAR(10)) &amp; IF('Input Sheet'!M360="","",'Input Sheet'!$M$9&amp;"= " &amp;'Input Sheet'!M360 &amp; CHAR(10)) &amp; IF('Input Sheet'!N360="","",'Input Sheet'!$N$9&amp;"= " &amp;'Input Sheet'!N360 &amp; CHAR(10)) &amp; IF('Input Sheet'!O360="","",'Input Sheet'!$O$9&amp;"= " &amp;'Input Sheet'!O360 &amp; CHAR(10)) &amp; IF('Input Sheet'!P360="","",'Input Sheet'!$P$9&amp;"= " &amp;'Input Sheet'!P360 &amp; CHAR(10)) &amp; IF('Input Sheet'!Q360="","",'Input Sheet'!$Q$9&amp;"= " &amp;'Input Sheet'!Q360 &amp; CHAR(10)) &amp; IF('Input Sheet'!R360="","",'Input Sheet'!$R$9&amp;"= " &amp;'Input Sheet'!R360 &amp; CHAR(10))</f>
        <v/>
      </c>
      <c r="D15" s="19" t="str">
        <f>IF('Input Sheet'!D361="","",'Input Sheet'!$D$9&amp;"= "&amp;'Input Sheet'!D361 &amp; CHAR(10)) &amp; IF('Input Sheet'!E361="","",'Input Sheet'!$E$9&amp;"= "&amp;'Input Sheet'!E361 &amp; CHAR(10)) &amp; IF('Input Sheet'!F361="","",'Input Sheet'!$F$9&amp;"= " &amp;'Input Sheet'!F361 &amp; CHAR(10)) &amp; IF('Input Sheet'!G361="","",'Input Sheet'!$G$9&amp;"= " &amp;'Input Sheet'!G361 &amp; CHAR(10)) &amp; IF('Input Sheet'!H361="","",'Input Sheet'!$H$9&amp;"= " &amp;'Input Sheet'!H361 &amp; CHAR(10)) &amp; IF('Input Sheet'!I361="","",'Input Sheet'!$I$9&amp;"= " &amp;'Input Sheet'!I361 &amp; CHAR(10)) &amp; IF('Input Sheet'!J361="","",'Input Sheet'!$J$9&amp;"= " &amp;'Input Sheet'!J361 &amp; CHAR(10)) &amp; IF('Input Sheet'!K361="","",'Input Sheet'!$K$9&amp;"= " &amp;'Input Sheet'!K361 &amp; CHAR(10)) &amp; IF('Input Sheet'!L361="","",'Input Sheet'!$L$9&amp;"= " &amp;'Input Sheet'!L361 &amp; CHAR(10)) &amp; IF('Input Sheet'!M361="","",'Input Sheet'!$M$9&amp;"= " &amp;'Input Sheet'!M361 &amp; CHAR(10)) &amp; IF('Input Sheet'!N361="","",'Input Sheet'!$N$9&amp;"= " &amp;'Input Sheet'!N361 &amp; CHAR(10)) &amp; IF('Input Sheet'!O361="","",'Input Sheet'!$O$9&amp;"= " &amp;'Input Sheet'!O361 &amp; CHAR(10)) &amp; IF('Input Sheet'!P361="","",'Input Sheet'!$P$9&amp;"= " &amp;'Input Sheet'!P361 &amp; CHAR(10)) &amp; IF('Input Sheet'!Q361="","",'Input Sheet'!$Q$9&amp;"= " &amp;'Input Sheet'!Q361 &amp; CHAR(10)) &amp; IF('Input Sheet'!R361="","",'Input Sheet'!$R$9&amp;"= " &amp;'Input Sheet'!R361 &amp; CHAR(10))</f>
        <v/>
      </c>
      <c r="E15" s="19" t="str">
        <f>IF('Input Sheet'!D362="","",'Input Sheet'!$D$9&amp;"= "&amp;'Input Sheet'!D362 &amp; CHAR(10)) &amp; IF('Input Sheet'!E362="","",'Input Sheet'!$E$9&amp;"= "&amp;'Input Sheet'!E362 &amp; CHAR(10)) &amp; IF('Input Sheet'!F362="","",'Input Sheet'!$F$9&amp;"= " &amp;'Input Sheet'!F362 &amp; CHAR(10)) &amp; IF('Input Sheet'!G362="","",'Input Sheet'!$G$9&amp;"= " &amp;'Input Sheet'!G362 &amp; CHAR(10)) &amp; IF('Input Sheet'!H362="","",'Input Sheet'!$H$9&amp;"= " &amp;'Input Sheet'!H362 &amp; CHAR(10)) &amp; IF('Input Sheet'!I362="","",'Input Sheet'!$I$9&amp;"= " &amp;'Input Sheet'!I362 &amp; CHAR(10)) &amp; IF('Input Sheet'!J362="","",'Input Sheet'!$J$9&amp;"= " &amp;'Input Sheet'!J362 &amp; CHAR(10)) &amp; IF('Input Sheet'!K362="","",'Input Sheet'!$K$9&amp;"= " &amp;'Input Sheet'!K362 &amp; CHAR(10)) &amp; IF('Input Sheet'!L362="","",'Input Sheet'!$L$9&amp;"= " &amp;'Input Sheet'!L362 &amp; CHAR(10)) &amp; IF('Input Sheet'!M362="","",'Input Sheet'!$M$9&amp;"= " &amp;'Input Sheet'!M362 &amp; CHAR(10)) &amp; IF('Input Sheet'!N362="","",'Input Sheet'!$N$9&amp;"= " &amp;'Input Sheet'!N362 &amp; CHAR(10)) &amp; IF('Input Sheet'!O362="","",'Input Sheet'!$O$9&amp;"= " &amp;'Input Sheet'!O362 &amp; CHAR(10)) &amp; IF('Input Sheet'!P362="","",'Input Sheet'!$P$9&amp;"= " &amp;'Input Sheet'!P362 &amp; CHAR(10)) &amp; IF('Input Sheet'!Q362="","",'Input Sheet'!$Q$9&amp;"= " &amp;'Input Sheet'!Q362 &amp; CHAR(10)) &amp; IF('Input Sheet'!R362="","",'Input Sheet'!$R$9&amp;"= " &amp;'Input Sheet'!R362 &amp; CHAR(10))</f>
        <v/>
      </c>
      <c r="F15" s="19" t="str">
        <f>IF('Input Sheet'!D363="","",'Input Sheet'!$D$9&amp;"= "&amp;'Input Sheet'!D363 &amp; CHAR(10)) &amp; IF('Input Sheet'!E363="","",'Input Sheet'!$E$9&amp;"= "&amp;'Input Sheet'!E363 &amp; CHAR(10)) &amp; IF('Input Sheet'!F363="","",'Input Sheet'!$F$9&amp;"= " &amp;'Input Sheet'!F363 &amp; CHAR(10)) &amp; IF('Input Sheet'!G363="","",'Input Sheet'!$G$9&amp;"= " &amp;'Input Sheet'!G363 &amp; CHAR(10)) &amp; IF('Input Sheet'!H363="","",'Input Sheet'!$H$9&amp;"= " &amp;'Input Sheet'!H363 &amp; CHAR(10)) &amp; IF('Input Sheet'!I363="","",'Input Sheet'!$I$9&amp;"= " &amp;'Input Sheet'!I363 &amp; CHAR(10)) &amp; IF('Input Sheet'!J363="","",'Input Sheet'!$J$9&amp;"= " &amp;'Input Sheet'!J363 &amp; CHAR(10)) &amp; IF('Input Sheet'!K363="","",'Input Sheet'!$K$9&amp;"= " &amp;'Input Sheet'!K363 &amp; CHAR(10)) &amp; IF('Input Sheet'!L363="","",'Input Sheet'!$L$9&amp;"= " &amp;'Input Sheet'!L363 &amp; CHAR(10)) &amp; IF('Input Sheet'!M363="","",'Input Sheet'!$M$9&amp;"= " &amp;'Input Sheet'!M363 &amp; CHAR(10)) &amp; IF('Input Sheet'!N363="","",'Input Sheet'!$N$9&amp;"= " &amp;'Input Sheet'!N363 &amp; CHAR(10)) &amp; IF('Input Sheet'!O363="","",'Input Sheet'!$O$9&amp;"= " &amp;'Input Sheet'!O363 &amp; CHAR(10)) &amp; IF('Input Sheet'!P363="","",'Input Sheet'!$P$9&amp;"= " &amp;'Input Sheet'!P363 &amp; CHAR(10)) &amp; IF('Input Sheet'!Q363="","",'Input Sheet'!$Q$9&amp;"= " &amp;'Input Sheet'!Q363 &amp; CHAR(10)) &amp; IF('Input Sheet'!R363="","",'Input Sheet'!$R$9&amp;"= " &amp;'Input Sheet'!R363 &amp; CHAR(10))</f>
        <v/>
      </c>
      <c r="G15" s="19" t="str">
        <f>IF('Input Sheet'!D364="","",'Input Sheet'!$D$9&amp;"= "&amp;'Input Sheet'!D364 &amp; CHAR(10)) &amp; IF('Input Sheet'!E364="","",'Input Sheet'!$E$9&amp;"= "&amp;'Input Sheet'!E364 &amp; CHAR(10)) &amp; IF('Input Sheet'!F364="","",'Input Sheet'!$F$9&amp;"= " &amp;'Input Sheet'!F364 &amp; CHAR(10)) &amp; IF('Input Sheet'!G364="","",'Input Sheet'!$G$9&amp;"= " &amp;'Input Sheet'!G364 &amp; CHAR(10)) &amp; IF('Input Sheet'!H364="","",'Input Sheet'!$H$9&amp;"= " &amp;'Input Sheet'!H364 &amp; CHAR(10)) &amp; IF('Input Sheet'!I364="","",'Input Sheet'!$I$9&amp;"= " &amp;'Input Sheet'!I364 &amp; CHAR(10)) &amp; IF('Input Sheet'!J364="","",'Input Sheet'!$J$9&amp;"= " &amp;'Input Sheet'!J364 &amp; CHAR(10)) &amp; IF('Input Sheet'!K364="","",'Input Sheet'!$K$9&amp;"= " &amp;'Input Sheet'!K364 &amp; CHAR(10)) &amp; IF('Input Sheet'!L364="","",'Input Sheet'!$L$9&amp;"= " &amp;'Input Sheet'!L364 &amp; CHAR(10)) &amp; IF('Input Sheet'!M364="","",'Input Sheet'!$M$9&amp;"= " &amp;'Input Sheet'!M364 &amp; CHAR(10)) &amp; IF('Input Sheet'!N364="","",'Input Sheet'!$N$9&amp;"= " &amp;'Input Sheet'!N364 &amp; CHAR(10)) &amp; IF('Input Sheet'!O364="","",'Input Sheet'!$O$9&amp;"= " &amp;'Input Sheet'!O364 &amp; CHAR(10)) &amp; IF('Input Sheet'!P364="","",'Input Sheet'!$P$9&amp;"= " &amp;'Input Sheet'!P364 &amp; CHAR(10)) &amp; IF('Input Sheet'!Q364="","",'Input Sheet'!$Q$9&amp;"= " &amp;'Input Sheet'!Q364 &amp; CHAR(10)) &amp; IF('Input Sheet'!R364="","",'Input Sheet'!$R$9&amp;"= " &amp;'Input Sheet'!R364 &amp; CHAR(10))</f>
        <v/>
      </c>
      <c r="H15" s="19" t="str">
        <f>IF('Input Sheet'!D365="","",'Input Sheet'!$D$9&amp;"= "&amp;'Input Sheet'!D365 &amp; CHAR(10)) &amp; IF('Input Sheet'!E365="","",'Input Sheet'!$E$9&amp;"= "&amp;'Input Sheet'!E365 &amp; CHAR(10)) &amp; IF('Input Sheet'!F365="","",'Input Sheet'!$F$9&amp;"= " &amp;'Input Sheet'!F365 &amp; CHAR(10)) &amp; IF('Input Sheet'!G365="","",'Input Sheet'!$G$9&amp;"= " &amp;'Input Sheet'!G365 &amp; CHAR(10)) &amp; IF('Input Sheet'!H365="","",'Input Sheet'!$H$9&amp;"= " &amp;'Input Sheet'!H365 &amp; CHAR(10)) &amp; IF('Input Sheet'!I365="","",'Input Sheet'!$I$9&amp;"= " &amp;'Input Sheet'!I365 &amp; CHAR(10)) &amp; IF('Input Sheet'!J365="","",'Input Sheet'!$J$9&amp;"= " &amp;'Input Sheet'!J365 &amp; CHAR(10)) &amp; IF('Input Sheet'!K365="","",'Input Sheet'!$K$9&amp;"= " &amp;'Input Sheet'!K365 &amp; CHAR(10)) &amp; IF('Input Sheet'!L365="","",'Input Sheet'!$L$9&amp;"= " &amp;'Input Sheet'!L365 &amp; CHAR(10)) &amp; IF('Input Sheet'!M365="","",'Input Sheet'!$M$9&amp;"= " &amp;'Input Sheet'!M365 &amp; CHAR(10)) &amp; IF('Input Sheet'!N365="","",'Input Sheet'!$N$9&amp;"= " &amp;'Input Sheet'!N365 &amp; CHAR(10)) &amp; IF('Input Sheet'!O365="","",'Input Sheet'!$O$9&amp;"= " &amp;'Input Sheet'!O365 &amp; CHAR(10)) &amp; IF('Input Sheet'!P365="","",'Input Sheet'!$P$9&amp;"= " &amp;'Input Sheet'!P365 &amp; CHAR(10)) &amp; IF('Input Sheet'!Q365="","",'Input Sheet'!$Q$9&amp;"= " &amp;'Input Sheet'!Q365 &amp; CHAR(10)) &amp; IF('Input Sheet'!R365="","",'Input Sheet'!$R$9&amp;"= " &amp;'Input Sheet'!R365 &amp; CHAR(10))</f>
        <v/>
      </c>
    </row>
    <row r="16" spans="2:8" ht="19.5" customHeight="1" x14ac:dyDescent="0.25">
      <c r="B16" s="90">
        <v>43457</v>
      </c>
      <c r="C16" s="90">
        <v>43458</v>
      </c>
      <c r="D16" s="90">
        <v>43459</v>
      </c>
      <c r="E16" s="90">
        <v>43460</v>
      </c>
      <c r="F16" s="90">
        <v>43461</v>
      </c>
      <c r="G16" s="90">
        <v>43462</v>
      </c>
      <c r="H16" s="90">
        <v>43463</v>
      </c>
    </row>
    <row r="17" spans="2:8" ht="210.75" customHeight="1" x14ac:dyDescent="0.25">
      <c r="B17" s="19" t="str">
        <f>IF('Input Sheet'!D366="","",'Input Sheet'!$D$9&amp;"= "&amp;'Input Sheet'!D366 &amp; CHAR(10)) &amp; IF('Input Sheet'!E366="","",'Input Sheet'!$E$9&amp;"= "&amp;'Input Sheet'!E366 &amp; CHAR(10)) &amp; IF('Input Sheet'!F366="","",'Input Sheet'!$F$9&amp;"= " &amp;'Input Sheet'!F366 &amp; CHAR(10)) &amp; IF('Input Sheet'!G366="","",'Input Sheet'!$G$9&amp;"= " &amp;'Input Sheet'!G366 &amp; CHAR(10)) &amp; IF('Input Sheet'!H366="","",'Input Sheet'!$H$9&amp;"= " &amp;'Input Sheet'!H366 &amp; CHAR(10)) &amp; IF('Input Sheet'!I366="","",'Input Sheet'!$I$9&amp;"= " &amp;'Input Sheet'!I366 &amp; CHAR(10)) &amp; IF('Input Sheet'!J366="","",'Input Sheet'!$J$9&amp;"= " &amp;'Input Sheet'!J366 &amp; CHAR(10)) &amp; IF('Input Sheet'!K366="","",'Input Sheet'!$K$9&amp;"= " &amp;'Input Sheet'!K366 &amp; CHAR(10)) &amp; IF('Input Sheet'!L366="","",'Input Sheet'!$L$9&amp;"= " &amp;'Input Sheet'!L366 &amp; CHAR(10)) &amp; IF('Input Sheet'!M366="","",'Input Sheet'!$M$9&amp;"= " &amp;'Input Sheet'!M366 &amp; CHAR(10)) &amp; IF('Input Sheet'!N366="","",'Input Sheet'!$N$9&amp;"= " &amp;'Input Sheet'!N366 &amp; CHAR(10)) &amp; IF('Input Sheet'!O366="","",'Input Sheet'!$O$9&amp;"= " &amp;'Input Sheet'!O366 &amp; CHAR(10)) &amp; IF('Input Sheet'!P366="","",'Input Sheet'!$P$9&amp;"= " &amp;'Input Sheet'!P366 &amp; CHAR(10)) &amp; IF('Input Sheet'!Q366="","",'Input Sheet'!$Q$9&amp;"= " &amp;'Input Sheet'!Q366 &amp; CHAR(10)) &amp; IF('Input Sheet'!R366="","",'Input Sheet'!$R$9&amp;"= " &amp;'Input Sheet'!R366 &amp; CHAR(10))</f>
        <v/>
      </c>
      <c r="C17" s="19" t="str">
        <f>IF('Input Sheet'!D367="","",'Input Sheet'!$D$9&amp;"= "&amp;'Input Sheet'!D367 &amp; CHAR(10)) &amp; IF('Input Sheet'!E367="","",'Input Sheet'!$E$9&amp;"= "&amp;'Input Sheet'!E367 &amp; CHAR(10)) &amp; IF('Input Sheet'!F367="","",'Input Sheet'!$F$9&amp;"= " &amp;'Input Sheet'!F367 &amp; CHAR(10)) &amp; IF('Input Sheet'!G367="","",'Input Sheet'!$G$9&amp;"= " &amp;'Input Sheet'!G367 &amp; CHAR(10)) &amp; IF('Input Sheet'!H367="","",'Input Sheet'!$H$9&amp;"= " &amp;'Input Sheet'!H367 &amp; CHAR(10)) &amp; IF('Input Sheet'!I367="","",'Input Sheet'!$I$9&amp;"= " &amp;'Input Sheet'!I367 &amp; CHAR(10)) &amp; IF('Input Sheet'!J367="","",'Input Sheet'!$J$9&amp;"= " &amp;'Input Sheet'!J367 &amp; CHAR(10)) &amp; IF('Input Sheet'!K367="","",'Input Sheet'!$K$9&amp;"= " &amp;'Input Sheet'!K367 &amp; CHAR(10)) &amp; IF('Input Sheet'!L367="","",'Input Sheet'!$L$9&amp;"= " &amp;'Input Sheet'!L367 &amp; CHAR(10)) &amp; IF('Input Sheet'!M367="","",'Input Sheet'!$M$9&amp;"= " &amp;'Input Sheet'!M367 &amp; CHAR(10)) &amp; IF('Input Sheet'!N367="","",'Input Sheet'!$N$9&amp;"= " &amp;'Input Sheet'!N367 &amp; CHAR(10)) &amp; IF('Input Sheet'!O367="","",'Input Sheet'!$O$9&amp;"= " &amp;'Input Sheet'!O367 &amp; CHAR(10)) &amp; IF('Input Sheet'!P367="","",'Input Sheet'!$P$9&amp;"= " &amp;'Input Sheet'!P367 &amp; CHAR(10)) &amp; IF('Input Sheet'!Q367="","",'Input Sheet'!$Q$9&amp;"= " &amp;'Input Sheet'!Q367 &amp; CHAR(10)) &amp; IF('Input Sheet'!R367="","",'Input Sheet'!$R$9&amp;"= " &amp;'Input Sheet'!R367 &amp; CHAR(10))</f>
        <v/>
      </c>
      <c r="D17" s="19" t="str">
        <f>IF('Input Sheet'!D368="","",'Input Sheet'!$D$9&amp;"= "&amp;'Input Sheet'!D368 &amp; CHAR(10)) &amp; IF('Input Sheet'!E368="","",'Input Sheet'!$E$9&amp;"= "&amp;'Input Sheet'!E368 &amp; CHAR(10)) &amp; IF('Input Sheet'!F368="","",'Input Sheet'!$F$9&amp;"= " &amp;'Input Sheet'!F368 &amp; CHAR(10)) &amp; IF('Input Sheet'!G368="","",'Input Sheet'!$G$9&amp;"= " &amp;'Input Sheet'!G368 &amp; CHAR(10)) &amp; IF('Input Sheet'!H368="","",'Input Sheet'!$H$9&amp;"= " &amp;'Input Sheet'!H368 &amp; CHAR(10)) &amp; IF('Input Sheet'!I368="","",'Input Sheet'!$I$9&amp;"= " &amp;'Input Sheet'!I368 &amp; CHAR(10)) &amp; IF('Input Sheet'!J368="","",'Input Sheet'!$J$9&amp;"= " &amp;'Input Sheet'!J368 &amp; CHAR(10)) &amp; IF('Input Sheet'!K368="","",'Input Sheet'!$K$9&amp;"= " &amp;'Input Sheet'!K368 &amp; CHAR(10)) &amp; IF('Input Sheet'!L368="","",'Input Sheet'!$L$9&amp;"= " &amp;'Input Sheet'!L368 &amp; CHAR(10)) &amp; IF('Input Sheet'!M368="","",'Input Sheet'!$M$9&amp;"= " &amp;'Input Sheet'!M368 &amp; CHAR(10)) &amp; IF('Input Sheet'!N368="","",'Input Sheet'!$N$9&amp;"= " &amp;'Input Sheet'!N368 &amp; CHAR(10)) &amp; IF('Input Sheet'!O368="","",'Input Sheet'!$O$9&amp;"= " &amp;'Input Sheet'!O368 &amp; CHAR(10)) &amp; IF('Input Sheet'!P368="","",'Input Sheet'!$P$9&amp;"= " &amp;'Input Sheet'!P368 &amp; CHAR(10)) &amp; IF('Input Sheet'!Q368="","",'Input Sheet'!$Q$9&amp;"= " &amp;'Input Sheet'!Q368 &amp; CHAR(10)) &amp; IF('Input Sheet'!R368="","",'Input Sheet'!$R$9&amp;"= " &amp;'Input Sheet'!R368 &amp; CHAR(10))</f>
        <v/>
      </c>
      <c r="E17" s="19" t="str">
        <f>IF('Input Sheet'!D369="","",'Input Sheet'!$D$9&amp;"= "&amp;'Input Sheet'!D369 &amp; CHAR(10)) &amp; IF('Input Sheet'!E369="","",'Input Sheet'!$E$9&amp;"= "&amp;'Input Sheet'!E369 &amp; CHAR(10)) &amp; IF('Input Sheet'!F369="","",'Input Sheet'!$F$9&amp;"= " &amp;'Input Sheet'!F369 &amp; CHAR(10)) &amp; IF('Input Sheet'!G369="","",'Input Sheet'!$G$9&amp;"= " &amp;'Input Sheet'!G369 &amp; CHAR(10)) &amp; IF('Input Sheet'!H369="","",'Input Sheet'!$H$9&amp;"= " &amp;'Input Sheet'!H369 &amp; CHAR(10)) &amp; IF('Input Sheet'!I369="","",'Input Sheet'!$I$9&amp;"= " &amp;'Input Sheet'!I369 &amp; CHAR(10)) &amp; IF('Input Sheet'!J369="","",'Input Sheet'!$J$9&amp;"= " &amp;'Input Sheet'!J369 &amp; CHAR(10)) &amp; IF('Input Sheet'!K369="","",'Input Sheet'!$K$9&amp;"= " &amp;'Input Sheet'!K369 &amp; CHAR(10)) &amp; IF('Input Sheet'!L369="","",'Input Sheet'!$L$9&amp;"= " &amp;'Input Sheet'!L369 &amp; CHAR(10)) &amp; IF('Input Sheet'!M369="","",'Input Sheet'!$M$9&amp;"= " &amp;'Input Sheet'!M369 &amp; CHAR(10)) &amp; IF('Input Sheet'!N369="","",'Input Sheet'!$N$9&amp;"= " &amp;'Input Sheet'!N369 &amp; CHAR(10)) &amp; IF('Input Sheet'!O369="","",'Input Sheet'!$O$9&amp;"= " &amp;'Input Sheet'!O369 &amp; CHAR(10)) &amp; IF('Input Sheet'!P369="","",'Input Sheet'!$P$9&amp;"= " &amp;'Input Sheet'!P369 &amp; CHAR(10)) &amp; IF('Input Sheet'!Q369="","",'Input Sheet'!$Q$9&amp;"= " &amp;'Input Sheet'!Q369 &amp; CHAR(10)) &amp; IF('Input Sheet'!R369="","",'Input Sheet'!$R$9&amp;"= " &amp;'Input Sheet'!R369 &amp; CHAR(10))</f>
        <v/>
      </c>
      <c r="F17" s="19" t="str">
        <f>IF('Input Sheet'!D370="","",'Input Sheet'!$D$9&amp;"= "&amp;'Input Sheet'!D370 &amp; CHAR(10)) &amp; IF('Input Sheet'!E370="","",'Input Sheet'!$E$9&amp;"= "&amp;'Input Sheet'!E370 &amp; CHAR(10)) &amp; IF('Input Sheet'!F370="","",'Input Sheet'!$F$9&amp;"= " &amp;'Input Sheet'!F370 &amp; CHAR(10)) &amp; IF('Input Sheet'!G370="","",'Input Sheet'!$G$9&amp;"= " &amp;'Input Sheet'!G370 &amp; CHAR(10)) &amp; IF('Input Sheet'!H370="","",'Input Sheet'!$H$9&amp;"= " &amp;'Input Sheet'!H370 &amp; CHAR(10)) &amp; IF('Input Sheet'!I370="","",'Input Sheet'!$I$9&amp;"= " &amp;'Input Sheet'!I370 &amp; CHAR(10)) &amp; IF('Input Sheet'!J370="","",'Input Sheet'!$J$9&amp;"= " &amp;'Input Sheet'!J370 &amp; CHAR(10)) &amp; IF('Input Sheet'!K370="","",'Input Sheet'!$K$9&amp;"= " &amp;'Input Sheet'!K370 &amp; CHAR(10)) &amp; IF('Input Sheet'!L370="","",'Input Sheet'!$L$9&amp;"= " &amp;'Input Sheet'!L370 &amp; CHAR(10)) &amp; IF('Input Sheet'!M370="","",'Input Sheet'!$M$9&amp;"= " &amp;'Input Sheet'!M370 &amp; CHAR(10)) &amp; IF('Input Sheet'!N370="","",'Input Sheet'!$N$9&amp;"= " &amp;'Input Sheet'!N370 &amp; CHAR(10)) &amp; IF('Input Sheet'!O370="","",'Input Sheet'!$O$9&amp;"= " &amp;'Input Sheet'!O370 &amp; CHAR(10)) &amp; IF('Input Sheet'!P370="","",'Input Sheet'!$P$9&amp;"= " &amp;'Input Sheet'!P370 &amp; CHAR(10)) &amp; IF('Input Sheet'!Q370="","",'Input Sheet'!$Q$9&amp;"= " &amp;'Input Sheet'!Q370 &amp; CHAR(10)) &amp; IF('Input Sheet'!R370="","",'Input Sheet'!$R$9&amp;"= " &amp;'Input Sheet'!R370 &amp; CHAR(10))</f>
        <v/>
      </c>
      <c r="G17" s="19" t="str">
        <f>IF('Input Sheet'!D371="","",'Input Sheet'!$D$9&amp;"= "&amp;'Input Sheet'!D371 &amp; CHAR(10)) &amp; IF('Input Sheet'!E371="","",'Input Sheet'!$E$9&amp;"= "&amp;'Input Sheet'!E371 &amp; CHAR(10)) &amp; IF('Input Sheet'!F371="","",'Input Sheet'!$F$9&amp;"= " &amp;'Input Sheet'!F371 &amp; CHAR(10)) &amp; IF('Input Sheet'!G371="","",'Input Sheet'!$G$9&amp;"= " &amp;'Input Sheet'!G371 &amp; CHAR(10)) &amp; IF('Input Sheet'!H371="","",'Input Sheet'!$H$9&amp;"= " &amp;'Input Sheet'!H371 &amp; CHAR(10)) &amp; IF('Input Sheet'!I371="","",'Input Sheet'!$I$9&amp;"= " &amp;'Input Sheet'!I371 &amp; CHAR(10)) &amp; IF('Input Sheet'!J371="","",'Input Sheet'!$J$9&amp;"= " &amp;'Input Sheet'!J371 &amp; CHAR(10)) &amp; IF('Input Sheet'!K371="","",'Input Sheet'!$K$9&amp;"= " &amp;'Input Sheet'!K371 &amp; CHAR(10)) &amp; IF('Input Sheet'!L371="","",'Input Sheet'!$L$9&amp;"= " &amp;'Input Sheet'!L371 &amp; CHAR(10)) &amp; IF('Input Sheet'!M371="","",'Input Sheet'!$M$9&amp;"= " &amp;'Input Sheet'!M371 &amp; CHAR(10)) &amp; IF('Input Sheet'!N371="","",'Input Sheet'!$N$9&amp;"= " &amp;'Input Sheet'!N371 &amp; CHAR(10)) &amp; IF('Input Sheet'!O371="","",'Input Sheet'!$O$9&amp;"= " &amp;'Input Sheet'!O371 &amp; CHAR(10)) &amp; IF('Input Sheet'!P371="","",'Input Sheet'!$P$9&amp;"= " &amp;'Input Sheet'!P371 &amp; CHAR(10)) &amp; IF('Input Sheet'!Q371="","",'Input Sheet'!$Q$9&amp;"= " &amp;'Input Sheet'!Q371 &amp; CHAR(10)) &amp; IF('Input Sheet'!R371="","",'Input Sheet'!$R$9&amp;"= " &amp;'Input Sheet'!R371 &amp; CHAR(10))</f>
        <v/>
      </c>
      <c r="H17" s="19" t="str">
        <f>IF('Input Sheet'!D372="","",'Input Sheet'!$D$9&amp;"= "&amp;'Input Sheet'!D372 &amp; CHAR(10)) &amp; IF('Input Sheet'!E372="","",'Input Sheet'!$E$9&amp;"= "&amp;'Input Sheet'!E372 &amp; CHAR(10)) &amp; IF('Input Sheet'!F372="","",'Input Sheet'!$F$9&amp;"= " &amp;'Input Sheet'!F372 &amp; CHAR(10)) &amp; IF('Input Sheet'!G372="","",'Input Sheet'!$G$9&amp;"= " &amp;'Input Sheet'!G372 &amp; CHAR(10)) &amp; IF('Input Sheet'!H372="","",'Input Sheet'!$H$9&amp;"= " &amp;'Input Sheet'!H372 &amp; CHAR(10)) &amp; IF('Input Sheet'!I372="","",'Input Sheet'!$I$9&amp;"= " &amp;'Input Sheet'!I372 &amp; CHAR(10)) &amp; IF('Input Sheet'!J372="","",'Input Sheet'!$J$9&amp;"= " &amp;'Input Sheet'!J372 &amp; CHAR(10)) &amp; IF('Input Sheet'!K372="","",'Input Sheet'!$K$9&amp;"= " &amp;'Input Sheet'!K372 &amp; CHAR(10)) &amp; IF('Input Sheet'!L372="","",'Input Sheet'!$L$9&amp;"= " &amp;'Input Sheet'!L372 &amp; CHAR(10)) &amp; IF('Input Sheet'!M372="","",'Input Sheet'!$M$9&amp;"= " &amp;'Input Sheet'!M372 &amp; CHAR(10)) &amp; IF('Input Sheet'!N372="","",'Input Sheet'!$N$9&amp;"= " &amp;'Input Sheet'!N372 &amp; CHAR(10)) &amp; IF('Input Sheet'!O372="","",'Input Sheet'!$O$9&amp;"= " &amp;'Input Sheet'!O372 &amp; CHAR(10)) &amp; IF('Input Sheet'!P372="","",'Input Sheet'!$P$9&amp;"= " &amp;'Input Sheet'!P372 &amp; CHAR(10)) &amp; IF('Input Sheet'!Q372="","",'Input Sheet'!$Q$9&amp;"= " &amp;'Input Sheet'!Q372 &amp; CHAR(10)) &amp; IF('Input Sheet'!R372="","",'Input Sheet'!$R$9&amp;"= " &amp;'Input Sheet'!R372 &amp; CHAR(10))</f>
        <v/>
      </c>
    </row>
    <row r="18" spans="2:8" ht="21" customHeight="1" x14ac:dyDescent="0.25">
      <c r="B18" s="90">
        <v>43464</v>
      </c>
      <c r="C18" s="90">
        <v>43465</v>
      </c>
      <c r="D18" s="46"/>
      <c r="E18" s="46"/>
      <c r="F18" s="46"/>
      <c r="G18" s="46"/>
      <c r="H18" s="46"/>
    </row>
    <row r="19" spans="2:8" ht="210.75" customHeight="1" x14ac:dyDescent="0.25">
      <c r="B19" s="19" t="str">
        <f>IF('Input Sheet'!D373="","",'Input Sheet'!$D$9&amp;"= "&amp;'Input Sheet'!D373 &amp; CHAR(10)) &amp; IF('Input Sheet'!E373="","",'Input Sheet'!$E$9&amp;"= "&amp;'Input Sheet'!E373 &amp; CHAR(10)) &amp; IF('Input Sheet'!F373="","",'Input Sheet'!$F$9&amp;"= " &amp;'Input Sheet'!F373 &amp; CHAR(10)) &amp; IF('Input Sheet'!G373="","",'Input Sheet'!$G$9&amp;"= " &amp;'Input Sheet'!G373 &amp; CHAR(10)) &amp; IF('Input Sheet'!H373="","",'Input Sheet'!$H$9&amp;"= " &amp;'Input Sheet'!H373 &amp; CHAR(10)) &amp; IF('Input Sheet'!I373="","",'Input Sheet'!$I$9&amp;"= " &amp;'Input Sheet'!I373 &amp; CHAR(10)) &amp; IF('Input Sheet'!J373="","",'Input Sheet'!$J$9&amp;"= " &amp;'Input Sheet'!J373 &amp; CHAR(10)) &amp; IF('Input Sheet'!K373="","",'Input Sheet'!$K$9&amp;"= " &amp;'Input Sheet'!K373 &amp; CHAR(10)) &amp; IF('Input Sheet'!L373="","",'Input Sheet'!$L$9&amp;"= " &amp;'Input Sheet'!L373 &amp; CHAR(10)) &amp; IF('Input Sheet'!M373="","",'Input Sheet'!$M$9&amp;"= " &amp;'Input Sheet'!M373 &amp; CHAR(10)) &amp; IF('Input Sheet'!N373="","",'Input Sheet'!$N$9&amp;"= " &amp;'Input Sheet'!N373 &amp; CHAR(10)) &amp; IF('Input Sheet'!O373="","",'Input Sheet'!$O$9&amp;"= " &amp;'Input Sheet'!O373 &amp; CHAR(10)) &amp; IF('Input Sheet'!P373="","",'Input Sheet'!$P$9&amp;"= " &amp;'Input Sheet'!P373 &amp; CHAR(10)) &amp; IF('Input Sheet'!Q373="","",'Input Sheet'!$Q$9&amp;"= " &amp;'Input Sheet'!Q373 &amp; CHAR(10)) &amp; IF('Input Sheet'!R373="","",'Input Sheet'!$R$9&amp;"= " &amp;'Input Sheet'!R373 &amp; CHAR(10))</f>
        <v/>
      </c>
      <c r="C19" s="19" t="str">
        <f>IF('Input Sheet'!D374="","",'Input Sheet'!$D$9&amp;"= "&amp;'Input Sheet'!D374 &amp; CHAR(10)) &amp; IF('Input Sheet'!E374="","",'Input Sheet'!$E$9&amp;"= "&amp;'Input Sheet'!E374 &amp; CHAR(10)) &amp; IF('Input Sheet'!F374="","",'Input Sheet'!$F$9&amp;"= " &amp;'Input Sheet'!F374 &amp; CHAR(10)) &amp; IF('Input Sheet'!G374="","",'Input Sheet'!$G$9&amp;"= " &amp;'Input Sheet'!G374 &amp; CHAR(10)) &amp; IF('Input Sheet'!H374="","",'Input Sheet'!$H$9&amp;"= " &amp;'Input Sheet'!H374 &amp; CHAR(10)) &amp; IF('Input Sheet'!I374="","",'Input Sheet'!$I$9&amp;"= " &amp;'Input Sheet'!I374 &amp; CHAR(10)) &amp; IF('Input Sheet'!J374="","",'Input Sheet'!$J$9&amp;"= " &amp;'Input Sheet'!J374 &amp; CHAR(10)) &amp; IF('Input Sheet'!K374="","",'Input Sheet'!$K$9&amp;"= " &amp;'Input Sheet'!K374 &amp; CHAR(10)) &amp; IF('Input Sheet'!L374="","",'Input Sheet'!$L$9&amp;"= " &amp;'Input Sheet'!L374 &amp; CHAR(10)) &amp; IF('Input Sheet'!M374="","",'Input Sheet'!$M$9&amp;"= " &amp;'Input Sheet'!M374 &amp; CHAR(10)) &amp; IF('Input Sheet'!N374="","",'Input Sheet'!$N$9&amp;"= " &amp;'Input Sheet'!N374 &amp; CHAR(10)) &amp; IF('Input Sheet'!O374="","",'Input Sheet'!$O$9&amp;"= " &amp;'Input Sheet'!O374 &amp; CHAR(10)) &amp; IF('Input Sheet'!P374="","",'Input Sheet'!$P$9&amp;"= " &amp;'Input Sheet'!P374 &amp; CHAR(10)) &amp; IF('Input Sheet'!Q374="","",'Input Sheet'!$Q$9&amp;"= " &amp;'Input Sheet'!Q374 &amp; CHAR(10)) &amp; IF('Input Sheet'!R374="","",'Input Sheet'!$R$9&amp;"= " &amp;'Input Sheet'!R374 &amp; CHAR(10))</f>
        <v/>
      </c>
      <c r="D19" s="19"/>
      <c r="E19" s="19"/>
      <c r="F19" s="19"/>
      <c r="G19" s="19"/>
      <c r="H19" s="19"/>
    </row>
    <row r="27" spans="2:8" ht="15" x14ac:dyDescent="0.25">
      <c r="B27" s="6"/>
    </row>
    <row r="28" spans="2:8" ht="15" x14ac:dyDescent="0.25">
      <c r="B28" s="7"/>
    </row>
  </sheetData>
  <sheetProtection algorithmName="SHA-512" hashValue="cG2/LkZ3M60Eh+6PGg4maaFg4Uipam/wC6SLYBmy6ga78HRI3kYMN76h/j8rOVBmNBX1ks4HMRRe5u+RaGU5BA==" saltValue="VkDEiVfOZaAw091Jp8bZ1A==" spinCount="100000" sheet="1" objects="1" scenarios="1"/>
  <mergeCells count="2">
    <mergeCell ref="F3:H4"/>
    <mergeCell ref="B6:H6"/>
  </mergeCells>
  <hyperlinks>
    <hyperlink ref="H2" location="Main!A1" display="Main"/>
    <hyperlink ref="F2" location="'Input Sheet'!A1" display="Input Sheet"/>
  </hyperlinks>
  <printOptions horizontalCentered="1"/>
  <pageMargins left="0.47" right="0.44" top="0.63" bottom="0.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I13" sqref="I13:I14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53</v>
      </c>
      <c r="D6" s="54" t="str">
        <f>'Input Sheet'!D9</f>
        <v>Sam T.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>
        <f t="array" ref="C9">IFERROR(INDEX('Input Sheet'!$C$10:$R$374, SMALL(IF('Input Sheet'!$D$10:$D$374&lt;&gt;"", ROW('Input Sheet'!$D$10:$D$374)), ROW(B1))-9,1),"")</f>
        <v>43101</v>
      </c>
      <c r="D9" s="50" t="str">
        <f t="array" ref="D9">IFERROR(INDEX('Input Sheet'!$C$10:$R$374, SMALL(IF('Input Sheet'!$D$10:$D$374&lt;&gt;"", ROW('Input Sheet'!$D$10:$D$374)), ROW(B1))-9,2),"")</f>
        <v>Holiday</v>
      </c>
      <c r="E9" s="14"/>
      <c r="F9" s="69" t="str">
        <f>'Input Sheet'!T2</f>
        <v>Holiday</v>
      </c>
      <c r="G9" s="62">
        <f>COUNTIF(D9:D58,F9)</f>
        <v>1</v>
      </c>
      <c r="H9" s="99">
        <f>'Employee Data Input Sheet'!D6</f>
        <v>11</v>
      </c>
      <c r="I9" s="63">
        <f>H9-G9</f>
        <v>10</v>
      </c>
      <c r="J9" s="34"/>
    </row>
    <row r="10" spans="1:10" ht="17.25" customHeight="1" x14ac:dyDescent="0.25">
      <c r="A10" s="33"/>
      <c r="B10" s="43">
        <v>2</v>
      </c>
      <c r="C10" s="49">
        <f t="array" ref="C10">IFERROR(INDEX('Input Sheet'!$C$10:$R$374, SMALL(IF('Input Sheet'!$D$10:$D$374&lt;&gt;"", ROW('Input Sheet'!$D$10:$D$374)), ROW(B2))-9,1),"")</f>
        <v>43103</v>
      </c>
      <c r="D10" s="50" t="str">
        <f t="array" ref="D10">IFERROR(INDEX('Input Sheet'!$C$10:$R$374, SMALL(IF('Input Sheet'!$D$10:$D$374&lt;&gt;"", ROW('Input Sheet'!$D$10:$D$374)), ROW(B2))-9,2),"")</f>
        <v>VAC</v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Sheet'!E6</f>
        <v>3</v>
      </c>
      <c r="I10" s="65">
        <f t="shared" ref="I10:I15" si="0">H10-G10</f>
        <v>3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Sheet'!$D$10:$D$374&lt;&gt;"", ROW('Input Sheet'!$D$10:$D$374)), ROW(B3))-9,1),"")</f>
        <v/>
      </c>
      <c r="D11" s="50" t="str">
        <f t="array" ref="D11">IFERROR(INDEX('Input Sheet'!$C$10:$R$374, SMALL(IF('Input Sheet'!$D$10:$D$374&lt;&gt;"", ROW('Input Sheet'!$D$10:$D$374)), ROW(B3))-9,2),"")</f>
        <v/>
      </c>
      <c r="E11" s="14"/>
      <c r="F11" s="70" t="str">
        <f>'Input Sheet'!T4</f>
        <v>VAC</v>
      </c>
      <c r="G11" s="64">
        <f>COUNTIF(D9:D58,F11)</f>
        <v>1</v>
      </c>
      <c r="H11" s="150">
        <f>'Employee Data Input Sheet'!F6</f>
        <v>10</v>
      </c>
      <c r="I11" s="152">
        <f>H11-(G11+G12*0.5)</f>
        <v>9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Sheet'!$D$10:$D$374&lt;&gt;"", ROW('Input Sheet'!$D$10:$D$374)), ROW(B4))-9,1),"")</f>
        <v/>
      </c>
      <c r="D12" s="50" t="str">
        <f t="array" ref="D12">IFERROR(INDEX('Input Sheet'!$C$10:$R$374, SMALL(IF('Input Sheet'!$D$10:$D$374&lt;&gt;"", ROW('Input Sheet'!$D$10:$D$374)), ROW(B4))-9,2),"")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Sheet'!$D$10:$D$374&lt;&gt;"", ROW('Input Sheet'!$D$10:$D$374)), ROW(B5))-9,1),"")</f>
        <v/>
      </c>
      <c r="D13" s="50" t="str">
        <f t="array" ref="D13">IFERROR(INDEX('Input Sheet'!$C$10:$R$374, SMALL(IF('Input Sheet'!$D$10:$D$374&lt;&gt;"", ROW('Input Sheet'!$D$10:$D$374)), ROW(B5))-9,2),"")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Sheet'!G6</f>
        <v>2</v>
      </c>
      <c r="I13" s="152">
        <f>H13-(G13+G14*0.5)</f>
        <v>2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Sheet'!$D$10:$D$374&lt;&gt;"", ROW('Input Sheet'!$D$10:$D$374)), ROW(B6))-9,1),"")</f>
        <v/>
      </c>
      <c r="D14" s="50" t="str">
        <f t="array" ref="D14">IFERROR(INDEX('Input Sheet'!$C$10:$R$374, SMALL(IF('Input Sheet'!$D$10:$D$374&lt;&gt;"", ROW('Input Sheet'!$D$10:$D$374)), ROW(B6))-9,2),"")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Sheet'!$D$10:$D$374&lt;&gt;"", ROW('Input Sheet'!$D$10:$D$374)), ROW(B7))-9,1),"")</f>
        <v/>
      </c>
      <c r="D15" s="50" t="str">
        <f t="array" ref="D15">IFERROR(INDEX('Input Sheet'!$C$10:$R$374, SMALL(IF('Input Sheet'!$D$10:$D$374&lt;&gt;"", ROW('Input Sheet'!$D$10:$D$374)), ROW(B7))-9,2),"")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Sheet'!H6</f>
        <v>0</v>
      </c>
      <c r="I15" s="67">
        <f t="shared" si="0"/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Sheet'!$D$10:$D$374&lt;&gt;"", ROW('Input Sheet'!$D$10:$D$374)), ROW(B8))-9,1),"")</f>
        <v/>
      </c>
      <c r="D16" s="50" t="str">
        <f t="array" ref="D16">IFERROR(INDEX('Input Sheet'!$C$10:$R$374, SMALL(IF('Input Sheet'!$D$10:$D$374&lt;&gt;"", ROW('Input Sheet'!$D$10:$D$374)), ROW(B8))-9,2),"")</f>
        <v/>
      </c>
      <c r="E16" s="14"/>
      <c r="F16" s="72" t="s">
        <v>51</v>
      </c>
      <c r="G16" s="73">
        <f>SUM(G9:G15)</f>
        <v>2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Sheet'!$D$10:$D$374&lt;&gt;"", ROW('Input Sheet'!$D$10:$D$374)), ROW(B9))-9,1),"")</f>
        <v/>
      </c>
      <c r="D17" s="50" t="str">
        <f t="array" ref="D17">IFERROR(INDEX('Input Sheet'!$C$10:$R$374, SMALL(IF('Input Sheet'!$D$10:$D$374&lt;&gt;"", ROW('Input Sheet'!$D$10:$D$374)), ROW(B9))-9,2),"")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Sheet'!$D$10:$D$374&lt;&gt;"", ROW('Input Sheet'!$D$10:$D$374)), ROW(B10))-9,1),"")</f>
        <v/>
      </c>
      <c r="D18" s="50" t="str">
        <f t="array" ref="D18">IFERROR(INDEX('Input Sheet'!$C$10:$R$374, SMALL(IF('Input Sheet'!$D$10:$D$374&lt;&gt;"", ROW('Input Sheet'!$D$10:$D$374)), ROW(B10))-9,2),"")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Sheet'!$D$10:$D$374&lt;&gt;"", ROW('Input Sheet'!$D$10:$D$374)), ROW(B11))-9,1),"")</f>
        <v/>
      </c>
      <c r="D19" s="50" t="str">
        <f t="array" ref="D19">IFERROR(INDEX('Input Sheet'!$C$10:$R$374, SMALL(IF('Input Sheet'!$D$10:$D$374&lt;&gt;"", ROW('Input Sheet'!$D$10:$D$374)), ROW(B11))-9,2),"")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Sheet'!$D$10:$D$374&lt;&gt;"", ROW('Input Sheet'!$D$10:$D$374)), ROW(B12))-9,1),"")</f>
        <v/>
      </c>
      <c r="D20" s="50" t="str">
        <f t="array" ref="D20">IFERROR(INDEX('Input Sheet'!$C$10:$R$374, SMALL(IF('Input Sheet'!$D$10:$D$374&lt;&gt;"", ROW('Input Sheet'!$D$10:$D$374)), ROW(B12))-9,2),"")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Sheet'!$D$10:$D$374&lt;&gt;"", ROW('Input Sheet'!$D$10:$D$374)), ROW(B13))-9,1),"")</f>
        <v/>
      </c>
      <c r="D21" s="50" t="str">
        <f t="array" ref="D21">IFERROR(INDEX('Input Sheet'!$C$10:$R$374, SMALL(IF('Input Sheet'!$D$10:$D$374&lt;&gt;"", ROW('Input Sheet'!$D$10:$D$374)), ROW(B13))-9,2),"")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Sheet'!$D$10:$D$374&lt;&gt;"", ROW('Input Sheet'!$D$10:$D$374)), ROW(B14))-9,1),"")</f>
        <v/>
      </c>
      <c r="D22" s="50" t="str">
        <f t="array" ref="D22">IFERROR(INDEX('Input Sheet'!$C$10:$R$374, SMALL(IF('Input Sheet'!$D$10:$D$374&lt;&gt;"", ROW('Input Sheet'!$D$10:$D$374)), ROW(B14))-9,2),"")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Sheet'!$D$10:$D$374&lt;&gt;"", ROW('Input Sheet'!$D$10:$D$374)), ROW(B15))-9,1),"")</f>
        <v/>
      </c>
      <c r="D23" s="50" t="str">
        <f t="array" ref="D23">IFERROR(INDEX('Input Sheet'!$C$10:$R$374, SMALL(IF('Input Sheet'!$D$10:$D$374&lt;&gt;"", ROW('Input Sheet'!$D$10:$D$374)), ROW(B15))-9,2),"")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Sheet'!$D$10:$D$374&lt;&gt;"", ROW('Input Sheet'!$D$10:$D$374)), ROW(B16))-9,1),"")</f>
        <v/>
      </c>
      <c r="D24" s="50" t="str">
        <f t="array" ref="D24">IFERROR(INDEX('Input Sheet'!$C$10:$R$374, SMALL(IF('Input Sheet'!$D$10:$D$374&lt;&gt;"", ROW('Input Sheet'!$D$10:$D$374)), ROW(B16))-9,2),"")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Sheet'!$D$10:$D$374&lt;&gt;"", ROW('Input Sheet'!$D$10:$D$374)), ROW(B17))-9,1),"")</f>
        <v/>
      </c>
      <c r="D25" s="50" t="str">
        <f t="array" ref="D25">IFERROR(INDEX('Input Sheet'!$C$10:$R$374, SMALL(IF('Input Sheet'!$D$10:$D$374&lt;&gt;"", ROW('Input Sheet'!$D$10:$D$374)), ROW(B17))-9,2),"")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Sheet'!$D$10:$D$374&lt;&gt;"", ROW('Input Sheet'!$D$10:$D$374)), ROW(B18))-9,1),"")</f>
        <v/>
      </c>
      <c r="D26" s="50" t="str">
        <f t="array" ref="D26">IFERROR(INDEX('Input Sheet'!$C$10:$R$374, SMALL(IF('Input Sheet'!$D$10:$D$374&lt;&gt;"", ROW('Input Sheet'!$D$10:$D$374)), ROW(B18))-9,2),"")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Sheet'!$D$10:$D$374&lt;&gt;"", ROW('Input Sheet'!$D$10:$D$374)), ROW(B19))-9,1),"")</f>
        <v/>
      </c>
      <c r="D27" s="50" t="str">
        <f t="array" ref="D27">IFERROR(INDEX('Input Sheet'!$C$10:$R$374, SMALL(IF('Input Sheet'!$D$10:$D$374&lt;&gt;"", ROW('Input Sheet'!$D$10:$D$374)), ROW(B19))-9,2),"")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Sheet'!$D$10:$D$374&lt;&gt;"", ROW('Input Sheet'!$D$10:$D$374)), ROW(B20))-9,1),"")</f>
        <v/>
      </c>
      <c r="D28" s="50" t="str">
        <f t="array" ref="D28">IFERROR(INDEX('Input Sheet'!$C$10:$R$374, SMALL(IF('Input Sheet'!$D$10:$D$374&lt;&gt;"", ROW('Input Sheet'!$D$10:$D$374)), ROW(B20))-9,2),"")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Sheet'!$D$10:$D$374&lt;&gt;"", ROW('Input Sheet'!$D$10:$D$374)), ROW(B21))-9,1),"")</f>
        <v/>
      </c>
      <c r="D29" s="50" t="str">
        <f t="array" ref="D29">IFERROR(INDEX('Input Sheet'!$C$10:$R$374, SMALL(IF('Input Sheet'!$D$10:$D$374&lt;&gt;"", ROW('Input Sheet'!$D$10:$D$374)), ROW(B21))-9,2),"")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Sheet'!$D$10:$D$374&lt;&gt;"", ROW('Input Sheet'!$D$10:$D$374)), ROW(B22))-9,1),"")</f>
        <v/>
      </c>
      <c r="D30" s="50" t="str">
        <f t="array" ref="D30">IFERROR(INDEX('Input Sheet'!$C$10:$R$374, SMALL(IF('Input Sheet'!$D$10:$D$374&lt;&gt;"", ROW('Input Sheet'!$D$10:$D$374)), ROW(B22))-9,2),"")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Sheet'!$D$10:$D$374&lt;&gt;"", ROW('Input Sheet'!$D$10:$D$374)), ROW(B23))-9,1),"")</f>
        <v/>
      </c>
      <c r="D31" s="50" t="str">
        <f t="array" ref="D31">IFERROR(INDEX('Input Sheet'!$C$10:$R$374, SMALL(IF('Input Sheet'!$D$10:$D$374&lt;&gt;"", ROW('Input Sheet'!$D$10:$D$374)), ROW(B23))-9,2),"")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Sheet'!$D$10:$D$374&lt;&gt;"", ROW('Input Sheet'!$D$10:$D$374)), ROW(B24))-9,1),"")</f>
        <v/>
      </c>
      <c r="D32" s="50" t="str">
        <f t="array" ref="D32">IFERROR(INDEX('Input Sheet'!$C$10:$R$374, SMALL(IF('Input Sheet'!$D$10:$D$374&lt;&gt;"", ROW('Input Sheet'!$D$10:$D$374)), ROW(B24))-9,2),"")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Sheet'!$D$10:$D$374&lt;&gt;"", ROW('Input Sheet'!$D$10:$D$374)), ROW(B25))-9,1),"")</f>
        <v/>
      </c>
      <c r="D33" s="50" t="str">
        <f t="array" ref="D33">IFERROR(INDEX('Input Sheet'!$C$10:$R$374, SMALL(IF('Input Sheet'!$D$10:$D$374&lt;&gt;"", ROW('Input Sheet'!$D$10:$D$374)), ROW(B25))-9,2),"")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Sheet'!$D$10:$D$374&lt;&gt;"", ROW('Input Sheet'!$D$10:$D$374)), ROW(B26))-9,1),"")</f>
        <v/>
      </c>
      <c r="D34" s="50" t="str">
        <f t="array" ref="D34">IFERROR(INDEX('Input Sheet'!$C$10:$R$374, SMALL(IF('Input Sheet'!$D$10:$D$374&lt;&gt;"", ROW('Input Sheet'!$D$10:$D$374)), ROW(B26))-9,2),"")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Sheet'!$D$10:$D$374&lt;&gt;"", ROW('Input Sheet'!$D$10:$D$374)), ROW(B27))-9,1),"")</f>
        <v/>
      </c>
      <c r="D35" s="50" t="str">
        <f t="array" ref="D35">IFERROR(INDEX('Input Sheet'!$C$10:$R$374, SMALL(IF('Input Sheet'!$D$10:$D$374&lt;&gt;"", ROW('Input Sheet'!$D$10:$D$374)), ROW(B27))-9,2),"")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Sheet'!$D$10:$D$374&lt;&gt;"", ROW('Input Sheet'!$D$10:$D$374)), ROW(B28))-9,1),"")</f>
        <v/>
      </c>
      <c r="D36" s="50" t="str">
        <f t="array" ref="D36">IFERROR(INDEX('Input Sheet'!$C$10:$R$374, SMALL(IF('Input Sheet'!$D$10:$D$374&lt;&gt;"", ROW('Input Sheet'!$D$10:$D$374)), ROW(B28))-9,2),"")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Sheet'!$D$10:$D$374&lt;&gt;"", ROW('Input Sheet'!$D$10:$D$374)), ROW(B29))-9,1),"")</f>
        <v/>
      </c>
      <c r="D37" s="50" t="str">
        <f t="array" ref="D37">IFERROR(INDEX('Input Sheet'!$C$10:$R$374, SMALL(IF('Input Sheet'!$D$10:$D$374&lt;&gt;"", ROW('Input Sheet'!$D$10:$D$374)), ROW(B29))-9,2),"")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Sheet'!$D$10:$D$374&lt;&gt;"", ROW('Input Sheet'!$D$10:$D$374)), ROW(B30))-9,1),"")</f>
        <v/>
      </c>
      <c r="D38" s="50" t="str">
        <f t="array" ref="D38">IFERROR(INDEX('Input Sheet'!$C$10:$R$374, SMALL(IF('Input Sheet'!$D$10:$D$374&lt;&gt;"", ROW('Input Sheet'!$D$10:$D$374)), ROW(B30))-9,2),"")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Sheet'!$D$10:$D$374&lt;&gt;"", ROW('Input Sheet'!$D$10:$D$374)), ROW(B31))-9,1),"")</f>
        <v/>
      </c>
      <c r="D39" s="50" t="str">
        <f t="array" ref="D39">IFERROR(INDEX('Input Sheet'!$C$10:$R$374, SMALL(IF('Input Sheet'!$D$10:$D$374&lt;&gt;"", ROW('Input Sheet'!$D$10:$D$374)), ROW(B31))-9,2),"")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Sheet'!$D$10:$D$374&lt;&gt;"", ROW('Input Sheet'!$D$10:$D$374)), ROW(B32))-9,1),"")</f>
        <v/>
      </c>
      <c r="D40" s="50" t="str">
        <f t="array" ref="D40">IFERROR(INDEX('Input Sheet'!$C$10:$R$374, SMALL(IF('Input Sheet'!$D$10:$D$374&lt;&gt;"", ROW('Input Sheet'!$D$10:$D$374)), ROW(B32))-9,2),"")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Sheet'!$D$10:$D$374&lt;&gt;"", ROW('Input Sheet'!$D$10:$D$374)), ROW(B33))-9,1),"")</f>
        <v/>
      </c>
      <c r="D41" s="50" t="str">
        <f t="array" ref="D41">IFERROR(INDEX('Input Sheet'!$C$10:$R$374, SMALL(IF('Input Sheet'!$D$10:$D$374&lt;&gt;"", ROW('Input Sheet'!$D$10:$D$374)), ROW(B33))-9,2),"")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Sheet'!$D$10:$D$374&lt;&gt;"", ROW('Input Sheet'!$D$10:$D$374)), ROW(B34))-9,1),"")</f>
        <v/>
      </c>
      <c r="D42" s="50" t="str">
        <f t="array" ref="D42">IFERROR(INDEX('Input Sheet'!$C$10:$R$374, SMALL(IF('Input Sheet'!$D$10:$D$374&lt;&gt;"", ROW('Input Sheet'!$D$10:$D$374)), ROW(B34))-9,2),"")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Sheet'!$D$10:$D$374&lt;&gt;"", ROW('Input Sheet'!$D$10:$D$374)), ROW(B35))-9,1),"")</f>
        <v/>
      </c>
      <c r="D43" s="50" t="str">
        <f t="array" ref="D43">IFERROR(INDEX('Input Sheet'!$C$10:$R$374, SMALL(IF('Input Sheet'!$D$10:$D$374&lt;&gt;"", ROW('Input Sheet'!$D$10:$D$374)), ROW(B35))-9,2),"")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Sheet'!$D$10:$D$374&lt;&gt;"", ROW('Input Sheet'!$D$10:$D$374)), ROW(B36))-9,1),"")</f>
        <v/>
      </c>
      <c r="D44" s="50" t="str">
        <f t="array" ref="D44">IFERROR(INDEX('Input Sheet'!$C$10:$R$374, SMALL(IF('Input Sheet'!$D$10:$D$374&lt;&gt;"", ROW('Input Sheet'!$D$10:$D$374)), ROW(B36))-9,2),"")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Sheet'!$D$10:$D$374&lt;&gt;"", ROW('Input Sheet'!$D$10:$D$374)), ROW(B37))-9,1),"")</f>
        <v/>
      </c>
      <c r="D45" s="50" t="str">
        <f t="array" ref="D45">IFERROR(INDEX('Input Sheet'!$C$10:$R$374, SMALL(IF('Input Sheet'!$D$10:$D$374&lt;&gt;"", ROW('Input Sheet'!$D$10:$D$374)), ROW(B37))-9,2),"")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Sheet'!$D$10:$D$374&lt;&gt;"", ROW('Input Sheet'!$D$10:$D$374)), ROW(B38))-9,1),"")</f>
        <v/>
      </c>
      <c r="D46" s="50" t="str">
        <f t="array" ref="D46">IFERROR(INDEX('Input Sheet'!$C$10:$R$374, SMALL(IF('Input Sheet'!$D$10:$D$374&lt;&gt;"", ROW('Input Sheet'!$D$10:$D$374)), ROW(B38))-9,2),"")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Sheet'!$D$10:$D$374&lt;&gt;"", ROW('Input Sheet'!$D$10:$D$374)), ROW(B39))-9,1),"")</f>
        <v/>
      </c>
      <c r="D47" s="50" t="str">
        <f t="array" ref="D47">IFERROR(INDEX('Input Sheet'!$C$10:$R$374, SMALL(IF('Input Sheet'!$D$10:$D$374&lt;&gt;"", ROW('Input Sheet'!$D$10:$D$374)), ROW(B39))-9,2),"")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Sheet'!$D$10:$D$374&lt;&gt;"", ROW('Input Sheet'!$D$10:$D$374)), ROW(B40))-9,1),"")</f>
        <v/>
      </c>
      <c r="D48" s="50" t="str">
        <f t="array" ref="D48">IFERROR(INDEX('Input Sheet'!$C$10:$R$374, SMALL(IF('Input Sheet'!$D$10:$D$374&lt;&gt;"", ROW('Input Sheet'!$D$10:$D$374)), ROW(B40))-9,2),"")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Sheet'!$D$10:$D$374&lt;&gt;"", ROW('Input Sheet'!$D$10:$D$374)), ROW(B41))-9,1),"")</f>
        <v/>
      </c>
      <c r="D49" s="50" t="str">
        <f t="array" ref="D49">IFERROR(INDEX('Input Sheet'!$C$10:$R$374, SMALL(IF('Input Sheet'!$D$10:$D$374&lt;&gt;"", ROW('Input Sheet'!$D$10:$D$374)), ROW(B41))-9,2),"")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Sheet'!$D$10:$D$374&lt;&gt;"", ROW('Input Sheet'!$D$10:$D$374)), ROW(B42))-9,1),"")</f>
        <v/>
      </c>
      <c r="D50" s="50" t="str">
        <f t="array" ref="D50">IFERROR(INDEX('Input Sheet'!$C$10:$R$374, SMALL(IF('Input Sheet'!$D$10:$D$374&lt;&gt;"", ROW('Input Sheet'!$D$10:$D$374)), ROW(B42))-9,2),"")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Sheet'!$D$10:$D$374&lt;&gt;"", ROW('Input Sheet'!$D$10:$D$374)), ROW(B43))-9,1),"")</f>
        <v/>
      </c>
      <c r="D51" s="50" t="str">
        <f t="array" ref="D51">IFERROR(INDEX('Input Sheet'!$C$10:$R$374, SMALL(IF('Input Sheet'!$D$10:$D$374&lt;&gt;"", ROW('Input Sheet'!$D$10:$D$374)), ROW(B43))-9,2),"")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Sheet'!$D$10:$D$374&lt;&gt;"", ROW('Input Sheet'!$D$10:$D$374)), ROW(B44))-9,1),"")</f>
        <v/>
      </c>
      <c r="D52" s="50" t="str">
        <f t="array" ref="D52">IFERROR(INDEX('Input Sheet'!$C$10:$R$374, SMALL(IF('Input Sheet'!$D$10:$D$374&lt;&gt;"", ROW('Input Sheet'!$D$10:$D$374)), ROW(B44))-9,2),"")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Sheet'!$D$10:$D$374&lt;&gt;"", ROW('Input Sheet'!$D$10:$D$374)), ROW(B45))-9,1),"")</f>
        <v/>
      </c>
      <c r="D53" s="50" t="str">
        <f t="array" ref="D53">IFERROR(INDEX('Input Sheet'!$C$10:$R$374, SMALL(IF('Input Sheet'!$D$10:$D$374&lt;&gt;"", ROW('Input Sheet'!$D$10:$D$374)), ROW(B45))-9,2),"")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Sheet'!$D$10:$D$374&lt;&gt;"", ROW('Input Sheet'!$D$10:$D$374)), ROW(B46))-9,1),"")</f>
        <v/>
      </c>
      <c r="D54" s="50" t="str">
        <f t="array" ref="D54">IFERROR(INDEX('Input Sheet'!$C$10:$R$374, SMALL(IF('Input Sheet'!$D$10:$D$374&lt;&gt;"", ROW('Input Sheet'!$D$10:$D$374)), ROW(B46))-9,2),"")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Sheet'!$D$10:$D$374&lt;&gt;"", ROW('Input Sheet'!$D$10:$D$374)), ROW(B47))-9,1),"")</f>
        <v/>
      </c>
      <c r="D55" s="50" t="str">
        <f t="array" ref="D55">IFERROR(INDEX('Input Sheet'!$C$10:$R$374, SMALL(IF('Input Sheet'!$D$10:$D$374&lt;&gt;"", ROW('Input Sheet'!$D$10:$D$374)), ROW(B47))-9,2),"")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Sheet'!$D$10:$D$374&lt;&gt;"", ROW('Input Sheet'!$D$10:$D$374)), ROW(B48))-9,1),"")</f>
        <v/>
      </c>
      <c r="D56" s="50" t="str">
        <f t="array" ref="D56">IFERROR(INDEX('Input Sheet'!$C$10:$R$374, SMALL(IF('Input Sheet'!$D$10:$D$374&lt;&gt;"", ROW('Input Sheet'!$D$10:$D$374)), ROW(B48))-9,2),"")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Sheet'!$D$10:$D$374&lt;&gt;"", ROW('Input Sheet'!$D$10:$D$374)), ROW(B49))-9,1),"")</f>
        <v/>
      </c>
      <c r="D57" s="50" t="str">
        <f t="array" ref="D57">IFERROR(INDEX('Input Sheet'!$C$10:$R$374, SMALL(IF('Input Sheet'!$D$10:$D$374&lt;&gt;"", ROW('Input Sheet'!$D$10:$D$374)), ROW(B49))-9,2),"")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Sheet'!$D$10:$D$374&lt;&gt;"", ROW('Input Sheet'!$D$10:$D$374)), ROW(B50))-9,1),"")</f>
        <v/>
      </c>
      <c r="D58" s="50" t="str">
        <f t="array" ref="D58">IFERROR(INDEX('Input Sheet'!$C$10:$R$374, SMALL(IF('Input Sheet'!$D$10:$D$374&lt;&gt;"", ROW('Input Sheet'!$D$10:$D$374)), ROW(B50))-9,2),"")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g3PUGxS3aviPDsn6hs4OoCdxAL5zHlW1cF2sweAyygsgMzqx2DcmGCtNkDGWcDKGSTYXPPVp+Cl7KxJFEMFhEQ==" saltValue="nChRkAoFintqve2pSJpkOg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P15" sqref="P15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52</v>
      </c>
      <c r="D6" s="54" t="str">
        <f>'Input Sheet'!E9</f>
        <v>Tony R.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>
        <f t="array" ref="C9">IFERROR(INDEX('Input Sheet'!$C$10:$R$374, SMALL(IF('Input Sheet'!$E$10:$E$374&lt;&gt;"", ROW('Input Sheet'!$E$10:$E$374)), ROW(B1))-9,1),"")</f>
        <v>43101</v>
      </c>
      <c r="D9" s="50" t="str">
        <f t="array" ref="D9">IFERROR(INDEX('Input Sheet'!$C$10:$R$374, SMALL(IF('Input Sheet'!$E$10:$E$374&lt;&gt;"", ROW('Input Sheet'!$E$10:$E$374)), ROW(B1))-9,3),"")</f>
        <v>Holiday</v>
      </c>
      <c r="E9" s="14"/>
      <c r="F9" s="69" t="str">
        <f>'Input Sheet'!T2</f>
        <v>Holiday</v>
      </c>
      <c r="G9" s="62">
        <f>COUNTIF(D9:D58,F9)</f>
        <v>1</v>
      </c>
      <c r="H9" s="99">
        <f>'Employee Data Input Sheet'!D7</f>
        <v>11</v>
      </c>
      <c r="I9" s="63">
        <f>H9-G9</f>
        <v>10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Sheet'!$E$10:$E$374&lt;&gt;"", ROW('Input Sheet'!$E$10:$E$374)), ROW(B2))-9,1),"")</f>
        <v/>
      </c>
      <c r="D10" s="50" t="str">
        <f t="array" ref="D10">IFERROR(INDEX('Input Sheet'!$C$10:$R$374, SMALL(IF('Input Sheet'!$E$10:$E$374&lt;&gt;"", ROW('Input Sheet'!$E$10:$E$374)), ROW(B2))-9,3),"")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Sheet'!E7</f>
        <v>3</v>
      </c>
      <c r="I10" s="65">
        <f t="shared" ref="I10" si="0">H10-G10</f>
        <v>3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Sheet'!$E$10:$E$374&lt;&gt;"", ROW('Input Sheet'!$E$10:$E$374)), ROW(B3))-9,1),"")</f>
        <v/>
      </c>
      <c r="D11" s="50" t="str">
        <f t="array" ref="D11">IFERROR(INDEX('Input Sheet'!$C$10:$R$374, SMALL(IF('Input Sheet'!$E$10:$E$374&lt;&gt;"", ROW('Input Sheet'!$E$10:$E$374)), ROW(B3))-9,3),"")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Sheet'!F7</f>
        <v>20</v>
      </c>
      <c r="I11" s="152">
        <f>H11-(G11+G12*0.5)</f>
        <v>20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Sheet'!$E$10:$E$374&lt;&gt;"", ROW('Input Sheet'!$E$10:$E$374)), ROW(B4))-9,1),"")</f>
        <v/>
      </c>
      <c r="D12" s="50" t="str">
        <f t="array" ref="D12">IFERROR(INDEX('Input Sheet'!$C$10:$R$374, SMALL(IF('Input Sheet'!$E$10:$E$374&lt;&gt;"", ROW('Input Sheet'!$E$10:$E$374)), ROW(B4))-9,3),"")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Sheet'!$E$10:$E$374&lt;&gt;"", ROW('Input Sheet'!$E$10:$E$374)), ROW(B5))-9,1),"")</f>
        <v/>
      </c>
      <c r="D13" s="50" t="str">
        <f t="array" ref="D13">IFERROR(INDEX('Input Sheet'!$C$10:$R$374, SMALL(IF('Input Sheet'!$E$10:$E$374&lt;&gt;"", ROW('Input Sheet'!$E$10:$E$374)), ROW(B5))-9,3),"")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Sheet'!G7</f>
        <v>2</v>
      </c>
      <c r="I13" s="152">
        <f>H13-(G13+G14*0.5)</f>
        <v>2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Sheet'!$E$10:$E$374&lt;&gt;"", ROW('Input Sheet'!$E$10:$E$374)), ROW(B6))-9,1),"")</f>
        <v/>
      </c>
      <c r="D14" s="50" t="str">
        <f t="array" ref="D14">IFERROR(INDEX('Input Sheet'!$C$10:$R$374, SMALL(IF('Input Sheet'!$E$10:$E$374&lt;&gt;"", ROW('Input Sheet'!$E$10:$E$374)), ROW(B6))-9,3),"")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Sheet'!$E$10:$E$374&lt;&gt;"", ROW('Input Sheet'!$E$10:$E$374)), ROW(B7))-9,1),"")</f>
        <v/>
      </c>
      <c r="D15" s="50" t="str">
        <f t="array" ref="D15">IFERROR(INDEX('Input Sheet'!$C$10:$R$374, SMALL(IF('Input Sheet'!$E$10:$E$374&lt;&gt;"", ROW('Input Sheet'!$E$10:$E$374)), ROW(B7))-9,3),"")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Sheet'!H7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Sheet'!$E$10:$E$374&lt;&gt;"", ROW('Input Sheet'!$E$10:$E$374)), ROW(B8))-9,1),"")</f>
        <v/>
      </c>
      <c r="D16" s="50" t="str">
        <f t="array" ref="D16">IFERROR(INDEX('Input Sheet'!$C$10:$R$374, SMALL(IF('Input Sheet'!$E$10:$E$374&lt;&gt;"", ROW('Input Sheet'!$E$10:$E$374)), ROW(B8))-9,3),"")</f>
        <v/>
      </c>
      <c r="E16" s="14"/>
      <c r="F16" s="72" t="s">
        <v>51</v>
      </c>
      <c r="G16" s="73">
        <f>SUM(G9:G15)</f>
        <v>1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Sheet'!$E$10:$E$374&lt;&gt;"", ROW('Input Sheet'!$E$10:$E$374)), ROW(B9))-9,1),"")</f>
        <v/>
      </c>
      <c r="D17" s="50" t="str">
        <f t="array" ref="D17">IFERROR(INDEX('Input Sheet'!$C$10:$R$374, SMALL(IF('Input Sheet'!$E$10:$E$374&lt;&gt;"", ROW('Input Sheet'!$E$10:$E$374)), ROW(B9))-9,3),"")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Sheet'!$E$10:$E$374&lt;&gt;"", ROW('Input Sheet'!$E$10:$E$374)), ROW(B10))-9,1),"")</f>
        <v/>
      </c>
      <c r="D18" s="50" t="str">
        <f t="array" ref="D18">IFERROR(INDEX('Input Sheet'!$C$10:$R$374, SMALL(IF('Input Sheet'!$E$10:$E$374&lt;&gt;"", ROW('Input Sheet'!$E$10:$E$374)), ROW(B10))-9,3),"")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Sheet'!$E$10:$E$374&lt;&gt;"", ROW('Input Sheet'!$E$10:$E$374)), ROW(B11))-9,1),"")</f>
        <v/>
      </c>
      <c r="D19" s="50" t="str">
        <f t="array" ref="D19">IFERROR(INDEX('Input Sheet'!$C$10:$R$374, SMALL(IF('Input Sheet'!$E$10:$E$374&lt;&gt;"", ROW('Input Sheet'!$E$10:$E$374)), ROW(B11))-9,3),"")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Sheet'!$E$10:$E$374&lt;&gt;"", ROW('Input Sheet'!$E$10:$E$374)), ROW(B12))-9,1),"")</f>
        <v/>
      </c>
      <c r="D20" s="50" t="str">
        <f t="array" ref="D20">IFERROR(INDEX('Input Sheet'!$C$10:$R$374, SMALL(IF('Input Sheet'!$E$10:$E$374&lt;&gt;"", ROW('Input Sheet'!$E$10:$E$374)), ROW(B12))-9,3),"")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Sheet'!$E$10:$E$374&lt;&gt;"", ROW('Input Sheet'!$E$10:$E$374)), ROW(B13))-9,1),"")</f>
        <v/>
      </c>
      <c r="D21" s="50" t="str">
        <f t="array" ref="D21">IFERROR(INDEX('Input Sheet'!$C$10:$R$374, SMALL(IF('Input Sheet'!$E$10:$E$374&lt;&gt;"", ROW('Input Sheet'!$E$10:$E$374)), ROW(B13))-9,3),"")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Sheet'!$E$10:$E$374&lt;&gt;"", ROW('Input Sheet'!$E$10:$E$374)), ROW(B14))-9,1),"")</f>
        <v/>
      </c>
      <c r="D22" s="50" t="str">
        <f t="array" ref="D22">IFERROR(INDEX('Input Sheet'!$C$10:$R$374, SMALL(IF('Input Sheet'!$E$10:$E$374&lt;&gt;"", ROW('Input Sheet'!$E$10:$E$374)), ROW(B14))-9,3),"")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Sheet'!$E$10:$E$374&lt;&gt;"", ROW('Input Sheet'!$E$10:$E$374)), ROW(B15))-9,1),"")</f>
        <v/>
      </c>
      <c r="D23" s="50" t="str">
        <f t="array" ref="D23">IFERROR(INDEX('Input Sheet'!$C$10:$R$374, SMALL(IF('Input Sheet'!$E$10:$E$374&lt;&gt;"", ROW('Input Sheet'!$E$10:$E$374)), ROW(B15))-9,3),"")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Sheet'!$E$10:$E$374&lt;&gt;"", ROW('Input Sheet'!$E$10:$E$374)), ROW(B16))-9,1),"")</f>
        <v/>
      </c>
      <c r="D24" s="50" t="str">
        <f t="array" ref="D24">IFERROR(INDEX('Input Sheet'!$C$10:$R$374, SMALL(IF('Input Sheet'!$E$10:$E$374&lt;&gt;"", ROW('Input Sheet'!$E$10:$E$374)), ROW(B16))-9,3),"")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Sheet'!$E$10:$E$374&lt;&gt;"", ROW('Input Sheet'!$E$10:$E$374)), ROW(B17))-9,1),"")</f>
        <v/>
      </c>
      <c r="D25" s="50" t="str">
        <f t="array" ref="D25">IFERROR(INDEX('Input Sheet'!$C$10:$R$374, SMALL(IF('Input Sheet'!$E$10:$E$374&lt;&gt;"", ROW('Input Sheet'!$E$10:$E$374)), ROW(B17))-9,3),"")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Sheet'!$E$10:$E$374&lt;&gt;"", ROW('Input Sheet'!$E$10:$E$374)), ROW(B18))-9,1),"")</f>
        <v/>
      </c>
      <c r="D26" s="50" t="str">
        <f t="array" ref="D26">IFERROR(INDEX('Input Sheet'!$C$10:$R$374, SMALL(IF('Input Sheet'!$E$10:$E$374&lt;&gt;"", ROW('Input Sheet'!$E$10:$E$374)), ROW(B18))-9,3),"")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Sheet'!$E$10:$E$374&lt;&gt;"", ROW('Input Sheet'!$E$10:$E$374)), ROW(B19))-9,1),"")</f>
        <v/>
      </c>
      <c r="D27" s="50" t="str">
        <f t="array" ref="D27">IFERROR(INDEX('Input Sheet'!$C$10:$R$374, SMALL(IF('Input Sheet'!$E$10:$E$374&lt;&gt;"", ROW('Input Sheet'!$E$10:$E$374)), ROW(B19))-9,3),"")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Sheet'!$E$10:$E$374&lt;&gt;"", ROW('Input Sheet'!$E$10:$E$374)), ROW(B20))-9,1),"")</f>
        <v/>
      </c>
      <c r="D28" s="50" t="str">
        <f t="array" ref="D28">IFERROR(INDEX('Input Sheet'!$C$10:$R$374, SMALL(IF('Input Sheet'!$E$10:$E$374&lt;&gt;"", ROW('Input Sheet'!$E$10:$E$374)), ROW(B20))-9,3),"")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Sheet'!$E$10:$E$374&lt;&gt;"", ROW('Input Sheet'!$E$10:$E$374)), ROW(B21))-9,1),"")</f>
        <v/>
      </c>
      <c r="D29" s="50" t="str">
        <f t="array" ref="D29">IFERROR(INDEX('Input Sheet'!$C$10:$R$374, SMALL(IF('Input Sheet'!$E$10:$E$374&lt;&gt;"", ROW('Input Sheet'!$E$10:$E$374)), ROW(B21))-9,3),"")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Sheet'!$E$10:$E$374&lt;&gt;"", ROW('Input Sheet'!$E$10:$E$374)), ROW(B22))-9,1),"")</f>
        <v/>
      </c>
      <c r="D30" s="50" t="str">
        <f t="array" ref="D30">IFERROR(INDEX('Input Sheet'!$C$10:$R$374, SMALL(IF('Input Sheet'!$E$10:$E$374&lt;&gt;"", ROW('Input Sheet'!$E$10:$E$374)), ROW(B22))-9,3),"")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Sheet'!$E$10:$E$374&lt;&gt;"", ROW('Input Sheet'!$E$10:$E$374)), ROW(B23))-9,1),"")</f>
        <v/>
      </c>
      <c r="D31" s="50" t="str">
        <f t="array" ref="D31">IFERROR(INDEX('Input Sheet'!$C$10:$R$374, SMALL(IF('Input Sheet'!$E$10:$E$374&lt;&gt;"", ROW('Input Sheet'!$E$10:$E$374)), ROW(B23))-9,3),"")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Sheet'!$E$10:$E$374&lt;&gt;"", ROW('Input Sheet'!$E$10:$E$374)), ROW(B24))-9,1),"")</f>
        <v/>
      </c>
      <c r="D32" s="50" t="str">
        <f t="array" ref="D32">IFERROR(INDEX('Input Sheet'!$C$10:$R$374, SMALL(IF('Input Sheet'!$E$10:$E$374&lt;&gt;"", ROW('Input Sheet'!$E$10:$E$374)), ROW(B24))-9,3),"")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Sheet'!$E$10:$E$374&lt;&gt;"", ROW('Input Sheet'!$E$10:$E$374)), ROW(B25))-9,1),"")</f>
        <v/>
      </c>
      <c r="D33" s="50" t="str">
        <f t="array" ref="D33">IFERROR(INDEX('Input Sheet'!$C$10:$R$374, SMALL(IF('Input Sheet'!$E$10:$E$374&lt;&gt;"", ROW('Input Sheet'!$E$10:$E$374)), ROW(B25))-9,3),"")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Sheet'!$E$10:$E$374&lt;&gt;"", ROW('Input Sheet'!$E$10:$E$374)), ROW(B26))-9,1),"")</f>
        <v/>
      </c>
      <c r="D34" s="50" t="str">
        <f t="array" ref="D34">IFERROR(INDEX('Input Sheet'!$C$10:$R$374, SMALL(IF('Input Sheet'!$E$10:$E$374&lt;&gt;"", ROW('Input Sheet'!$E$10:$E$374)), ROW(B26))-9,3),"")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Sheet'!$E$10:$E$374&lt;&gt;"", ROW('Input Sheet'!$E$10:$E$374)), ROW(B27))-9,1),"")</f>
        <v/>
      </c>
      <c r="D35" s="50" t="str">
        <f t="array" ref="D35">IFERROR(INDEX('Input Sheet'!$C$10:$R$374, SMALL(IF('Input Sheet'!$E$10:$E$374&lt;&gt;"", ROW('Input Sheet'!$E$10:$E$374)), ROW(B27))-9,3),"")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Sheet'!$E$10:$E$374&lt;&gt;"", ROW('Input Sheet'!$E$10:$E$374)), ROW(B28))-9,1),"")</f>
        <v/>
      </c>
      <c r="D36" s="50" t="str">
        <f t="array" ref="D36">IFERROR(INDEX('Input Sheet'!$C$10:$R$374, SMALL(IF('Input Sheet'!$E$10:$E$374&lt;&gt;"", ROW('Input Sheet'!$E$10:$E$374)), ROW(B28))-9,3),"")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Sheet'!$E$10:$E$374&lt;&gt;"", ROW('Input Sheet'!$E$10:$E$374)), ROW(B29))-9,1),"")</f>
        <v/>
      </c>
      <c r="D37" s="50" t="str">
        <f t="array" ref="D37">IFERROR(INDEX('Input Sheet'!$C$10:$R$374, SMALL(IF('Input Sheet'!$E$10:$E$374&lt;&gt;"", ROW('Input Sheet'!$E$10:$E$374)), ROW(B29))-9,3),"")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Sheet'!$E$10:$E$374&lt;&gt;"", ROW('Input Sheet'!$E$10:$E$374)), ROW(B30))-9,1),"")</f>
        <v/>
      </c>
      <c r="D38" s="50" t="str">
        <f t="array" ref="D38">IFERROR(INDEX('Input Sheet'!$C$10:$R$374, SMALL(IF('Input Sheet'!$E$10:$E$374&lt;&gt;"", ROW('Input Sheet'!$E$10:$E$374)), ROW(B30))-9,3),"")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Sheet'!$E$10:$E$374&lt;&gt;"", ROW('Input Sheet'!$E$10:$E$374)), ROW(B31))-9,1),"")</f>
        <v/>
      </c>
      <c r="D39" s="50" t="str">
        <f t="array" ref="D39">IFERROR(INDEX('Input Sheet'!$C$10:$R$374, SMALL(IF('Input Sheet'!$E$10:$E$374&lt;&gt;"", ROW('Input Sheet'!$E$10:$E$374)), ROW(B31))-9,3),"")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Sheet'!$E$10:$E$374&lt;&gt;"", ROW('Input Sheet'!$E$10:$E$374)), ROW(B32))-9,1),"")</f>
        <v/>
      </c>
      <c r="D40" s="50" t="str">
        <f t="array" ref="D40">IFERROR(INDEX('Input Sheet'!$C$10:$R$374, SMALL(IF('Input Sheet'!$E$10:$E$374&lt;&gt;"", ROW('Input Sheet'!$E$10:$E$374)), ROW(B32))-9,3),"")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Sheet'!$E$10:$E$374&lt;&gt;"", ROW('Input Sheet'!$E$10:$E$374)), ROW(B33))-9,1),"")</f>
        <v/>
      </c>
      <c r="D41" s="50" t="str">
        <f t="array" ref="D41">IFERROR(INDEX('Input Sheet'!$C$10:$R$374, SMALL(IF('Input Sheet'!$E$10:$E$374&lt;&gt;"", ROW('Input Sheet'!$E$10:$E$374)), ROW(B33))-9,3),"")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Sheet'!$E$10:$E$374&lt;&gt;"", ROW('Input Sheet'!$E$10:$E$374)), ROW(B34))-9,1),"")</f>
        <v/>
      </c>
      <c r="D42" s="50" t="str">
        <f t="array" ref="D42">IFERROR(INDEX('Input Sheet'!$C$10:$R$374, SMALL(IF('Input Sheet'!$E$10:$E$374&lt;&gt;"", ROW('Input Sheet'!$E$10:$E$374)), ROW(B34))-9,3),"")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Sheet'!$E$10:$E$374&lt;&gt;"", ROW('Input Sheet'!$E$10:$E$374)), ROW(B35))-9,1),"")</f>
        <v/>
      </c>
      <c r="D43" s="50" t="str">
        <f t="array" ref="D43">IFERROR(INDEX('Input Sheet'!$C$10:$R$374, SMALL(IF('Input Sheet'!$E$10:$E$374&lt;&gt;"", ROW('Input Sheet'!$E$10:$E$374)), ROW(B35))-9,3),"")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Sheet'!$E$10:$E$374&lt;&gt;"", ROW('Input Sheet'!$E$10:$E$374)), ROW(B36))-9,1),"")</f>
        <v/>
      </c>
      <c r="D44" s="50" t="str">
        <f t="array" ref="D44">IFERROR(INDEX('Input Sheet'!$C$10:$R$374, SMALL(IF('Input Sheet'!$E$10:$E$374&lt;&gt;"", ROW('Input Sheet'!$E$10:$E$374)), ROW(B36))-9,3),"")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Sheet'!$E$10:$E$374&lt;&gt;"", ROW('Input Sheet'!$E$10:$E$374)), ROW(B37))-9,1),"")</f>
        <v/>
      </c>
      <c r="D45" s="50" t="str">
        <f t="array" ref="D45">IFERROR(INDEX('Input Sheet'!$C$10:$R$374, SMALL(IF('Input Sheet'!$E$10:$E$374&lt;&gt;"", ROW('Input Sheet'!$E$10:$E$374)), ROW(B37))-9,3),"")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Sheet'!$E$10:$E$374&lt;&gt;"", ROW('Input Sheet'!$E$10:$E$374)), ROW(B38))-9,1),"")</f>
        <v/>
      </c>
      <c r="D46" s="50" t="str">
        <f t="array" ref="D46">IFERROR(INDEX('Input Sheet'!$C$10:$R$374, SMALL(IF('Input Sheet'!$E$10:$E$374&lt;&gt;"", ROW('Input Sheet'!$E$10:$E$374)), ROW(B38))-9,3),"")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Sheet'!$E$10:$E$374&lt;&gt;"", ROW('Input Sheet'!$E$10:$E$374)), ROW(B39))-9,1),"")</f>
        <v/>
      </c>
      <c r="D47" s="50" t="str">
        <f t="array" ref="D47">IFERROR(INDEX('Input Sheet'!$C$10:$R$374, SMALL(IF('Input Sheet'!$E$10:$E$374&lt;&gt;"", ROW('Input Sheet'!$E$10:$E$374)), ROW(B39))-9,3),"")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Sheet'!$E$10:$E$374&lt;&gt;"", ROW('Input Sheet'!$E$10:$E$374)), ROW(B40))-9,1),"")</f>
        <v/>
      </c>
      <c r="D48" s="50" t="str">
        <f t="array" ref="D48">IFERROR(INDEX('Input Sheet'!$C$10:$R$374, SMALL(IF('Input Sheet'!$E$10:$E$374&lt;&gt;"", ROW('Input Sheet'!$E$10:$E$374)), ROW(B40))-9,3),"")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Sheet'!$E$10:$E$374&lt;&gt;"", ROW('Input Sheet'!$E$10:$E$374)), ROW(B41))-9,1),"")</f>
        <v/>
      </c>
      <c r="D49" s="50" t="str">
        <f t="array" ref="D49">IFERROR(INDEX('Input Sheet'!$C$10:$R$374, SMALL(IF('Input Sheet'!$E$10:$E$374&lt;&gt;"", ROW('Input Sheet'!$E$10:$E$374)), ROW(B41))-9,3),"")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Sheet'!$E$10:$E$374&lt;&gt;"", ROW('Input Sheet'!$E$10:$E$374)), ROW(B42))-9,1),"")</f>
        <v/>
      </c>
      <c r="D50" s="50" t="str">
        <f t="array" ref="D50">IFERROR(INDEX('Input Sheet'!$C$10:$R$374, SMALL(IF('Input Sheet'!$E$10:$E$374&lt;&gt;"", ROW('Input Sheet'!$E$10:$E$374)), ROW(B42))-9,3),"")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Sheet'!$E$10:$E$374&lt;&gt;"", ROW('Input Sheet'!$E$10:$E$374)), ROW(B43))-9,1),"")</f>
        <v/>
      </c>
      <c r="D51" s="50" t="str">
        <f t="array" ref="D51">IFERROR(INDEX('Input Sheet'!$C$10:$R$374, SMALL(IF('Input Sheet'!$E$10:$E$374&lt;&gt;"", ROW('Input Sheet'!$E$10:$E$374)), ROW(B43))-9,3),"")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Sheet'!$E$10:$E$374&lt;&gt;"", ROW('Input Sheet'!$E$10:$E$374)), ROW(B44))-9,1),"")</f>
        <v/>
      </c>
      <c r="D52" s="50" t="str">
        <f t="array" ref="D52">IFERROR(INDEX('Input Sheet'!$C$10:$R$374, SMALL(IF('Input Sheet'!$E$10:$E$374&lt;&gt;"", ROW('Input Sheet'!$E$10:$E$374)), ROW(B44))-9,3),"")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Sheet'!$E$10:$E$374&lt;&gt;"", ROW('Input Sheet'!$E$10:$E$374)), ROW(B45))-9,1),"")</f>
        <v/>
      </c>
      <c r="D53" s="50" t="str">
        <f t="array" ref="D53">IFERROR(INDEX('Input Sheet'!$C$10:$R$374, SMALL(IF('Input Sheet'!$E$10:$E$374&lt;&gt;"", ROW('Input Sheet'!$E$10:$E$374)), ROW(B45))-9,3),"")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Sheet'!$E$10:$E$374&lt;&gt;"", ROW('Input Sheet'!$E$10:$E$374)), ROW(B46))-9,1),"")</f>
        <v/>
      </c>
      <c r="D54" s="50" t="str">
        <f t="array" ref="D54">IFERROR(INDEX('Input Sheet'!$C$10:$R$374, SMALL(IF('Input Sheet'!$E$10:$E$374&lt;&gt;"", ROW('Input Sheet'!$E$10:$E$374)), ROW(B46))-9,3),"")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Sheet'!$E$10:$E$374&lt;&gt;"", ROW('Input Sheet'!$E$10:$E$374)), ROW(B47))-9,1),"")</f>
        <v/>
      </c>
      <c r="D55" s="50" t="str">
        <f t="array" ref="D55">IFERROR(INDEX('Input Sheet'!$C$10:$R$374, SMALL(IF('Input Sheet'!$E$10:$E$374&lt;&gt;"", ROW('Input Sheet'!$E$10:$E$374)), ROW(B47))-9,3),"")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Sheet'!$E$10:$E$374&lt;&gt;"", ROW('Input Sheet'!$E$10:$E$374)), ROW(B48))-9,1),"")</f>
        <v/>
      </c>
      <c r="D56" s="50" t="str">
        <f t="array" ref="D56">IFERROR(INDEX('Input Sheet'!$C$10:$R$374, SMALL(IF('Input Sheet'!$E$10:$E$374&lt;&gt;"", ROW('Input Sheet'!$E$10:$E$374)), ROW(B48))-9,3),"")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Sheet'!$E$10:$E$374&lt;&gt;"", ROW('Input Sheet'!$E$10:$E$374)), ROW(B49))-9,1),"")</f>
        <v/>
      </c>
      <c r="D57" s="50" t="str">
        <f t="array" ref="D57">IFERROR(INDEX('Input Sheet'!$C$10:$R$374, SMALL(IF('Input Sheet'!$E$10:$E$374&lt;&gt;"", ROW('Input Sheet'!$E$10:$E$374)), ROW(B49))-9,3),"")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Sheet'!$E$10:$E$374&lt;&gt;"", ROW('Input Sheet'!$E$10:$E$374)), ROW(B50))-9,1),"")</f>
        <v/>
      </c>
      <c r="D58" s="50" t="str">
        <f t="array" ref="D58">IFERROR(INDEX('Input Sheet'!$C$10:$R$374, SMALL(IF('Input Sheet'!$E$10:$E$374&lt;&gt;"", ROW('Input Sheet'!$E$10:$E$374)), ROW(B50))-9,3),"")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3REFp4825j1X+Yg7gJoMw2e/vC4dhv9OZB5TSwKJUbiP0AGdddsYNz7SIo+mK20nXaZVvl0ZetHlnrb0owGblw==" saltValue="phAMjYI91z767RjlmTkUkQ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G2" sqref="G2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80</v>
      </c>
      <c r="D6" s="54" t="str">
        <f>'Input Sheet'!F9</f>
        <v>Cindy N.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>
        <f t="array" ref="C9">IFERROR(INDEX('Input Sheet'!$C$10:$R$374, SMALL(IF('Input Sheet'!$F$10:$F$374&lt;&gt;"", ROW('Input Sheet'!$F$10:$F$374)), ROW(B1))-9,1),"")</f>
        <v>43101</v>
      </c>
      <c r="D9" s="50" t="str">
        <f t="array" ref="D9">IFERROR(INDEX('Input Sheet'!$C$10:$R$374, SMALL(IF('Input Sheet'!$F$10:$F$374&lt;&gt;"", ROW('Input Sheet'!$F$10:$F$374)), ROW(B1))-9,4),"")</f>
        <v>Holiday</v>
      </c>
      <c r="E9" s="14"/>
      <c r="F9" s="69" t="str">
        <f>'Input Sheet'!T2</f>
        <v>Holiday</v>
      </c>
      <c r="G9" s="62">
        <f>COUNTIF(D9:D58,F9)</f>
        <v>1</v>
      </c>
      <c r="H9" s="99">
        <f>'Employee Data Input Sheet'!D8</f>
        <v>11</v>
      </c>
      <c r="I9" s="63">
        <f>H9-G9</f>
        <v>10</v>
      </c>
      <c r="J9" s="34"/>
    </row>
    <row r="10" spans="1:10" ht="17.25" customHeight="1" x14ac:dyDescent="0.25">
      <c r="A10" s="33"/>
      <c r="B10" s="43">
        <v>2</v>
      </c>
      <c r="C10" s="49">
        <f t="array" ref="C10">IFERROR(INDEX('Input Sheet'!$C$10:$R$374, SMALL(IF('Input Sheet'!$F$10:$F$374&lt;&gt;"", ROW('Input Sheet'!$F$10:$F$374)), ROW(B2))-9,1),"")</f>
        <v>43103</v>
      </c>
      <c r="D10" s="50" t="str">
        <f t="array" ref="D10">IFERROR(INDEX('Input Sheet'!$C$10:$R$374, SMALL(IF('Input Sheet'!$F$10:$F$374&lt;&gt;"", ROW('Input Sheet'!$F$10:$F$374)), ROW(B2))-9,4),"")</f>
        <v>Sick</v>
      </c>
      <c r="E10" s="14"/>
      <c r="F10" s="70" t="str">
        <f>'Input Sheet'!T3</f>
        <v>Sick</v>
      </c>
      <c r="G10" s="64">
        <f>COUNTIF(D9:D58,F10)</f>
        <v>1</v>
      </c>
      <c r="H10" s="100">
        <f>'Employee Data Input Sheet'!E8</f>
        <v>3</v>
      </c>
      <c r="I10" s="65">
        <f t="shared" ref="I10" si="0">H10-G10</f>
        <v>2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Sheet'!$F$10:$F$374&lt;&gt;"", ROW('Input Sheet'!$F$10:$F$374)), ROW(B3))-9,1),"")</f>
        <v/>
      </c>
      <c r="D11" s="50" t="str">
        <f t="array" ref="D11">IFERROR(INDEX('Input Sheet'!$C$10:$R$374, SMALL(IF('Input Sheet'!$F$10:$F$374&lt;&gt;"", ROW('Input Sheet'!$F$10:$F$374)), ROW(B3))-9,4),"")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Sheet'!F8</f>
        <v>15</v>
      </c>
      <c r="I11" s="152">
        <f>H11-(G11+G12*0.5)</f>
        <v>15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Sheet'!$F$10:$F$374&lt;&gt;"", ROW('Input Sheet'!$F$10:$F$374)), ROW(B4))-9,1),"")</f>
        <v/>
      </c>
      <c r="D12" s="50" t="str">
        <f t="array" ref="D12">IFERROR(INDEX('Input Sheet'!$C$10:$R$374, SMALL(IF('Input Sheet'!$F$10:$F$374&lt;&gt;"", ROW('Input Sheet'!$F$10:$F$374)), ROW(B4))-9,4),"")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Sheet'!$F$10:$F$374&lt;&gt;"", ROW('Input Sheet'!$F$10:$F$374)), ROW(B5))-9,1),"")</f>
        <v/>
      </c>
      <c r="D13" s="50" t="str">
        <f t="array" ref="D13">IFERROR(INDEX('Input Sheet'!$C$10:$R$374, SMALL(IF('Input Sheet'!$F$10:$F$374&lt;&gt;"", ROW('Input Sheet'!$F$10:$F$374)), ROW(B5))-9,4),"")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Sheet'!G8</f>
        <v>2</v>
      </c>
      <c r="I13" s="152">
        <f>H13-(G13+G14*0.5)</f>
        <v>2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Sheet'!$F$10:$F$374&lt;&gt;"", ROW('Input Sheet'!$F$10:$F$374)), ROW(B6))-9,1),"")</f>
        <v/>
      </c>
      <c r="D14" s="50" t="str">
        <f t="array" ref="D14">IFERROR(INDEX('Input Sheet'!$C$10:$R$374, SMALL(IF('Input Sheet'!$F$10:$F$374&lt;&gt;"", ROW('Input Sheet'!$F$10:$F$374)), ROW(B6))-9,4),"")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Sheet'!$F$10:$F$374&lt;&gt;"", ROW('Input Sheet'!$F$10:$F$374)), ROW(B7))-9,1),"")</f>
        <v/>
      </c>
      <c r="D15" s="50" t="str">
        <f t="array" ref="D15">IFERROR(INDEX('Input Sheet'!$C$10:$R$374, SMALL(IF('Input Sheet'!$F$10:$F$374&lt;&gt;"", ROW('Input Sheet'!$F$10:$F$374)), ROW(B7))-9,4),"")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Sheet'!H8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Sheet'!$F$10:$F$374&lt;&gt;"", ROW('Input Sheet'!$F$10:$F$374)), ROW(B8))-9,1),"")</f>
        <v/>
      </c>
      <c r="D16" s="50" t="str">
        <f t="array" ref="D16">IFERROR(INDEX('Input Sheet'!$C$10:$R$374, SMALL(IF('Input Sheet'!$F$10:$F$374&lt;&gt;"", ROW('Input Sheet'!$F$10:$F$374)), ROW(B8))-9,4),"")</f>
        <v/>
      </c>
      <c r="E16" s="14"/>
      <c r="F16" s="72" t="s">
        <v>51</v>
      </c>
      <c r="G16" s="73">
        <f>SUM(G9:G15)</f>
        <v>2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Sheet'!$F$10:$F$374&lt;&gt;"", ROW('Input Sheet'!$F$10:$F$374)), ROW(B9))-9,1),"")</f>
        <v/>
      </c>
      <c r="D17" s="50" t="str">
        <f t="array" ref="D17">IFERROR(INDEX('Input Sheet'!$C$10:$R$374, SMALL(IF('Input Sheet'!$F$10:$F$374&lt;&gt;"", ROW('Input Sheet'!$F$10:$F$374)), ROW(B9))-9,4),"")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Sheet'!$F$10:$F$374&lt;&gt;"", ROW('Input Sheet'!$F$10:$F$374)), ROW(B10))-9,1),"")</f>
        <v/>
      </c>
      <c r="D18" s="50" t="str">
        <f t="array" ref="D18">IFERROR(INDEX('Input Sheet'!$C$10:$R$374, SMALL(IF('Input Sheet'!$F$10:$F$374&lt;&gt;"", ROW('Input Sheet'!$F$10:$F$374)), ROW(B10))-9,4),"")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Sheet'!$F$10:$F$374&lt;&gt;"", ROW('Input Sheet'!$F$10:$F$374)), ROW(B11))-9,1),"")</f>
        <v/>
      </c>
      <c r="D19" s="50" t="str">
        <f t="array" ref="D19">IFERROR(INDEX('Input Sheet'!$C$10:$R$374, SMALL(IF('Input Sheet'!$F$10:$F$374&lt;&gt;"", ROW('Input Sheet'!$F$10:$F$374)), ROW(B11))-9,4),"")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Sheet'!$F$10:$F$374&lt;&gt;"", ROW('Input Sheet'!$F$10:$F$374)), ROW(B12))-9,1),"")</f>
        <v/>
      </c>
      <c r="D20" s="50" t="str">
        <f t="array" ref="D20">IFERROR(INDEX('Input Sheet'!$C$10:$R$374, SMALL(IF('Input Sheet'!$F$10:$F$374&lt;&gt;"", ROW('Input Sheet'!$F$10:$F$374)), ROW(B12))-9,4),"")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Sheet'!$F$10:$F$374&lt;&gt;"", ROW('Input Sheet'!$F$10:$F$374)), ROW(B13))-9,1),"")</f>
        <v/>
      </c>
      <c r="D21" s="50" t="str">
        <f t="array" ref="D21">IFERROR(INDEX('Input Sheet'!$C$10:$R$374, SMALL(IF('Input Sheet'!$F$10:$F$374&lt;&gt;"", ROW('Input Sheet'!$F$10:$F$374)), ROW(B13))-9,4),"")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Sheet'!$F$10:$F$374&lt;&gt;"", ROW('Input Sheet'!$F$10:$F$374)), ROW(B14))-9,1),"")</f>
        <v/>
      </c>
      <c r="D22" s="50" t="str">
        <f t="array" ref="D22">IFERROR(INDEX('Input Sheet'!$C$10:$R$374, SMALL(IF('Input Sheet'!$F$10:$F$374&lt;&gt;"", ROW('Input Sheet'!$F$10:$F$374)), ROW(B14))-9,4),"")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Sheet'!$F$10:$F$374&lt;&gt;"", ROW('Input Sheet'!$F$10:$F$374)), ROW(B15))-9,1),"")</f>
        <v/>
      </c>
      <c r="D23" s="50" t="str">
        <f t="array" ref="D23">IFERROR(INDEX('Input Sheet'!$C$10:$R$374, SMALL(IF('Input Sheet'!$F$10:$F$374&lt;&gt;"", ROW('Input Sheet'!$F$10:$F$374)), ROW(B15))-9,4),"")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Sheet'!$F$10:$F$374&lt;&gt;"", ROW('Input Sheet'!$F$10:$F$374)), ROW(B16))-9,1),"")</f>
        <v/>
      </c>
      <c r="D24" s="50" t="str">
        <f t="array" ref="D24">IFERROR(INDEX('Input Sheet'!$C$10:$R$374, SMALL(IF('Input Sheet'!$F$10:$F$374&lt;&gt;"", ROW('Input Sheet'!$F$10:$F$374)), ROW(B16))-9,4),"")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Sheet'!$F$10:$F$374&lt;&gt;"", ROW('Input Sheet'!$F$10:$F$374)), ROW(B17))-9,1),"")</f>
        <v/>
      </c>
      <c r="D25" s="50" t="str">
        <f t="array" ref="D25">IFERROR(INDEX('Input Sheet'!$C$10:$R$374, SMALL(IF('Input Sheet'!$F$10:$F$374&lt;&gt;"", ROW('Input Sheet'!$F$10:$F$374)), ROW(B17))-9,4),"")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Sheet'!$F$10:$F$374&lt;&gt;"", ROW('Input Sheet'!$F$10:$F$374)), ROW(B18))-9,1),"")</f>
        <v/>
      </c>
      <c r="D26" s="50" t="str">
        <f t="array" ref="D26">IFERROR(INDEX('Input Sheet'!$C$10:$R$374, SMALL(IF('Input Sheet'!$F$10:$F$374&lt;&gt;"", ROW('Input Sheet'!$F$10:$F$374)), ROW(B18))-9,4),"")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Sheet'!$F$10:$F$374&lt;&gt;"", ROW('Input Sheet'!$F$10:$F$374)), ROW(B19))-9,1),"")</f>
        <v/>
      </c>
      <c r="D27" s="50" t="str">
        <f t="array" ref="D27">IFERROR(INDEX('Input Sheet'!$C$10:$R$374, SMALL(IF('Input Sheet'!$F$10:$F$374&lt;&gt;"", ROW('Input Sheet'!$F$10:$F$374)), ROW(B19))-9,4),"")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Sheet'!$F$10:$F$374&lt;&gt;"", ROW('Input Sheet'!$F$10:$F$374)), ROW(B20))-9,1),"")</f>
        <v/>
      </c>
      <c r="D28" s="50" t="str">
        <f t="array" ref="D28">IFERROR(INDEX('Input Sheet'!$C$10:$R$374, SMALL(IF('Input Sheet'!$F$10:$F$374&lt;&gt;"", ROW('Input Sheet'!$F$10:$F$374)), ROW(B20))-9,4),"")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Sheet'!$F$10:$F$374&lt;&gt;"", ROW('Input Sheet'!$F$10:$F$374)), ROW(B21))-9,1),"")</f>
        <v/>
      </c>
      <c r="D29" s="50" t="str">
        <f t="array" ref="D29">IFERROR(INDEX('Input Sheet'!$C$10:$R$374, SMALL(IF('Input Sheet'!$F$10:$F$374&lt;&gt;"", ROW('Input Sheet'!$F$10:$F$374)), ROW(B21))-9,4),"")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Sheet'!$F$10:$F$374&lt;&gt;"", ROW('Input Sheet'!$F$10:$F$374)), ROW(B22))-9,1),"")</f>
        <v/>
      </c>
      <c r="D30" s="50" t="str">
        <f t="array" ref="D30">IFERROR(INDEX('Input Sheet'!$C$10:$R$374, SMALL(IF('Input Sheet'!$F$10:$F$374&lt;&gt;"", ROW('Input Sheet'!$F$10:$F$374)), ROW(B22))-9,4),"")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Sheet'!$F$10:$F$374&lt;&gt;"", ROW('Input Sheet'!$F$10:$F$374)), ROW(B23))-9,1),"")</f>
        <v/>
      </c>
      <c r="D31" s="50" t="str">
        <f t="array" ref="D31">IFERROR(INDEX('Input Sheet'!$C$10:$R$374, SMALL(IF('Input Sheet'!$F$10:$F$374&lt;&gt;"", ROW('Input Sheet'!$F$10:$F$374)), ROW(B23))-9,4),"")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Sheet'!$F$10:$F$374&lt;&gt;"", ROW('Input Sheet'!$F$10:$F$374)), ROW(B24))-9,1),"")</f>
        <v/>
      </c>
      <c r="D32" s="50" t="str">
        <f t="array" ref="D32">IFERROR(INDEX('Input Sheet'!$C$10:$R$374, SMALL(IF('Input Sheet'!$F$10:$F$374&lt;&gt;"", ROW('Input Sheet'!$F$10:$F$374)), ROW(B24))-9,4),"")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Sheet'!$F$10:$F$374&lt;&gt;"", ROW('Input Sheet'!$F$10:$F$374)), ROW(B25))-9,1),"")</f>
        <v/>
      </c>
      <c r="D33" s="50" t="str">
        <f t="array" ref="D33">IFERROR(INDEX('Input Sheet'!$C$10:$R$374, SMALL(IF('Input Sheet'!$F$10:$F$374&lt;&gt;"", ROW('Input Sheet'!$F$10:$F$374)), ROW(B25))-9,4),"")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Sheet'!$F$10:$F$374&lt;&gt;"", ROW('Input Sheet'!$F$10:$F$374)), ROW(B26))-9,1),"")</f>
        <v/>
      </c>
      <c r="D34" s="50" t="str">
        <f t="array" ref="D34">IFERROR(INDEX('Input Sheet'!$C$10:$R$374, SMALL(IF('Input Sheet'!$F$10:$F$374&lt;&gt;"", ROW('Input Sheet'!$F$10:$F$374)), ROW(B26))-9,4),"")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Sheet'!$F$10:$F$374&lt;&gt;"", ROW('Input Sheet'!$F$10:$F$374)), ROW(B27))-9,1),"")</f>
        <v/>
      </c>
      <c r="D35" s="50" t="str">
        <f t="array" ref="D35">IFERROR(INDEX('Input Sheet'!$C$10:$R$374, SMALL(IF('Input Sheet'!$F$10:$F$374&lt;&gt;"", ROW('Input Sheet'!$F$10:$F$374)), ROW(B27))-9,4),"")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Sheet'!$F$10:$F$374&lt;&gt;"", ROW('Input Sheet'!$F$10:$F$374)), ROW(B28))-9,1),"")</f>
        <v/>
      </c>
      <c r="D36" s="50" t="str">
        <f t="array" ref="D36">IFERROR(INDEX('Input Sheet'!$C$10:$R$374, SMALL(IF('Input Sheet'!$F$10:$F$374&lt;&gt;"", ROW('Input Sheet'!$F$10:$F$374)), ROW(B28))-9,4),"")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Sheet'!$F$10:$F$374&lt;&gt;"", ROW('Input Sheet'!$F$10:$F$374)), ROW(B29))-9,1),"")</f>
        <v/>
      </c>
      <c r="D37" s="50" t="str">
        <f t="array" ref="D37">IFERROR(INDEX('Input Sheet'!$C$10:$R$374, SMALL(IF('Input Sheet'!$F$10:$F$374&lt;&gt;"", ROW('Input Sheet'!$F$10:$F$374)), ROW(B29))-9,4),"")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Sheet'!$F$10:$F$374&lt;&gt;"", ROW('Input Sheet'!$F$10:$F$374)), ROW(B30))-9,1),"")</f>
        <v/>
      </c>
      <c r="D38" s="50" t="str">
        <f t="array" ref="D38">IFERROR(INDEX('Input Sheet'!$C$10:$R$374, SMALL(IF('Input Sheet'!$F$10:$F$374&lt;&gt;"", ROW('Input Sheet'!$F$10:$F$374)), ROW(B30))-9,4),"")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Sheet'!$F$10:$F$374&lt;&gt;"", ROW('Input Sheet'!$F$10:$F$374)), ROW(B31))-9,1),"")</f>
        <v/>
      </c>
      <c r="D39" s="50" t="str">
        <f t="array" ref="D39">IFERROR(INDEX('Input Sheet'!$C$10:$R$374, SMALL(IF('Input Sheet'!$F$10:$F$374&lt;&gt;"", ROW('Input Sheet'!$F$10:$F$374)), ROW(B31))-9,4),"")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Sheet'!$F$10:$F$374&lt;&gt;"", ROW('Input Sheet'!$F$10:$F$374)), ROW(B32))-9,1),"")</f>
        <v/>
      </c>
      <c r="D40" s="50" t="str">
        <f t="array" ref="D40">IFERROR(INDEX('Input Sheet'!$C$10:$R$374, SMALL(IF('Input Sheet'!$F$10:$F$374&lt;&gt;"", ROW('Input Sheet'!$F$10:$F$374)), ROW(B32))-9,4),"")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Sheet'!$F$10:$F$374&lt;&gt;"", ROW('Input Sheet'!$F$10:$F$374)), ROW(B33))-9,1),"")</f>
        <v/>
      </c>
      <c r="D41" s="50" t="str">
        <f t="array" ref="D41">IFERROR(INDEX('Input Sheet'!$C$10:$R$374, SMALL(IF('Input Sheet'!$F$10:$F$374&lt;&gt;"", ROW('Input Sheet'!$F$10:$F$374)), ROW(B33))-9,4),"")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Sheet'!$F$10:$F$374&lt;&gt;"", ROW('Input Sheet'!$F$10:$F$374)), ROW(B34))-9,1),"")</f>
        <v/>
      </c>
      <c r="D42" s="50" t="str">
        <f t="array" ref="D42">IFERROR(INDEX('Input Sheet'!$C$10:$R$374, SMALL(IF('Input Sheet'!$F$10:$F$374&lt;&gt;"", ROW('Input Sheet'!$F$10:$F$374)), ROW(B34))-9,4),"")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Sheet'!$F$10:$F$374&lt;&gt;"", ROW('Input Sheet'!$F$10:$F$374)), ROW(B35))-9,1),"")</f>
        <v/>
      </c>
      <c r="D43" s="50" t="str">
        <f t="array" ref="D43">IFERROR(INDEX('Input Sheet'!$C$10:$R$374, SMALL(IF('Input Sheet'!$F$10:$F$374&lt;&gt;"", ROW('Input Sheet'!$F$10:$F$374)), ROW(B35))-9,4),"")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Sheet'!$F$10:$F$374&lt;&gt;"", ROW('Input Sheet'!$F$10:$F$374)), ROW(B36))-9,1),"")</f>
        <v/>
      </c>
      <c r="D44" s="50" t="str">
        <f t="array" ref="D44">IFERROR(INDEX('Input Sheet'!$C$10:$R$374, SMALL(IF('Input Sheet'!$F$10:$F$374&lt;&gt;"", ROW('Input Sheet'!$F$10:$F$374)), ROW(B36))-9,4),"")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Sheet'!$F$10:$F$374&lt;&gt;"", ROW('Input Sheet'!$F$10:$F$374)), ROW(B37))-9,1),"")</f>
        <v/>
      </c>
      <c r="D45" s="50" t="str">
        <f t="array" ref="D45">IFERROR(INDEX('Input Sheet'!$C$10:$R$374, SMALL(IF('Input Sheet'!$F$10:$F$374&lt;&gt;"", ROW('Input Sheet'!$F$10:$F$374)), ROW(B37))-9,4),"")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Sheet'!$F$10:$F$374&lt;&gt;"", ROW('Input Sheet'!$F$10:$F$374)), ROW(B38))-9,1),"")</f>
        <v/>
      </c>
      <c r="D46" s="50" t="str">
        <f t="array" ref="D46">IFERROR(INDEX('Input Sheet'!$C$10:$R$374, SMALL(IF('Input Sheet'!$F$10:$F$374&lt;&gt;"", ROW('Input Sheet'!$F$10:$F$374)), ROW(B38))-9,4),"")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Sheet'!$F$10:$F$374&lt;&gt;"", ROW('Input Sheet'!$F$10:$F$374)), ROW(B39))-9,1),"")</f>
        <v/>
      </c>
      <c r="D47" s="50" t="str">
        <f t="array" ref="D47">IFERROR(INDEX('Input Sheet'!$C$10:$R$374, SMALL(IF('Input Sheet'!$F$10:$F$374&lt;&gt;"", ROW('Input Sheet'!$F$10:$F$374)), ROW(B39))-9,4),"")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Sheet'!$F$10:$F$374&lt;&gt;"", ROW('Input Sheet'!$F$10:$F$374)), ROW(B40))-9,1),"")</f>
        <v/>
      </c>
      <c r="D48" s="50" t="str">
        <f t="array" ref="D48">IFERROR(INDEX('Input Sheet'!$C$10:$R$374, SMALL(IF('Input Sheet'!$F$10:$F$374&lt;&gt;"", ROW('Input Sheet'!$F$10:$F$374)), ROW(B40))-9,4),"")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Sheet'!$F$10:$F$374&lt;&gt;"", ROW('Input Sheet'!$F$10:$F$374)), ROW(B41))-9,1),"")</f>
        <v/>
      </c>
      <c r="D49" s="50" t="str">
        <f t="array" ref="D49">IFERROR(INDEX('Input Sheet'!$C$10:$R$374, SMALL(IF('Input Sheet'!$F$10:$F$374&lt;&gt;"", ROW('Input Sheet'!$F$10:$F$374)), ROW(B41))-9,4),"")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Sheet'!$F$10:$F$374&lt;&gt;"", ROW('Input Sheet'!$F$10:$F$374)), ROW(B42))-9,1),"")</f>
        <v/>
      </c>
      <c r="D50" s="50" t="str">
        <f t="array" ref="D50">IFERROR(INDEX('Input Sheet'!$C$10:$R$374, SMALL(IF('Input Sheet'!$F$10:$F$374&lt;&gt;"", ROW('Input Sheet'!$F$10:$F$374)), ROW(B42))-9,4),"")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Sheet'!$F$10:$F$374&lt;&gt;"", ROW('Input Sheet'!$F$10:$F$374)), ROW(B43))-9,1),"")</f>
        <v/>
      </c>
      <c r="D51" s="50" t="str">
        <f t="array" ref="D51">IFERROR(INDEX('Input Sheet'!$C$10:$R$374, SMALL(IF('Input Sheet'!$F$10:$F$374&lt;&gt;"", ROW('Input Sheet'!$F$10:$F$374)), ROW(B43))-9,4),"")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Sheet'!$F$10:$F$374&lt;&gt;"", ROW('Input Sheet'!$F$10:$F$374)), ROW(B44))-9,1),"")</f>
        <v/>
      </c>
      <c r="D52" s="50" t="str">
        <f t="array" ref="D52">IFERROR(INDEX('Input Sheet'!$C$10:$R$374, SMALL(IF('Input Sheet'!$F$10:$F$374&lt;&gt;"", ROW('Input Sheet'!$F$10:$F$374)), ROW(B44))-9,4),"")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Sheet'!$F$10:$F$374&lt;&gt;"", ROW('Input Sheet'!$F$10:$F$374)), ROW(B45))-9,1),"")</f>
        <v/>
      </c>
      <c r="D53" s="50" t="str">
        <f t="array" ref="D53">IFERROR(INDEX('Input Sheet'!$C$10:$R$374, SMALL(IF('Input Sheet'!$F$10:$F$374&lt;&gt;"", ROW('Input Sheet'!$F$10:$F$374)), ROW(B45))-9,4),"")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Sheet'!$F$10:$F$374&lt;&gt;"", ROW('Input Sheet'!$F$10:$F$374)), ROW(B46))-9,1),"")</f>
        <v/>
      </c>
      <c r="D54" s="50" t="str">
        <f t="array" ref="D54">IFERROR(INDEX('Input Sheet'!$C$10:$R$374, SMALL(IF('Input Sheet'!$F$10:$F$374&lt;&gt;"", ROW('Input Sheet'!$F$10:$F$374)), ROW(B46))-9,4),"")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Sheet'!$F$10:$F$374&lt;&gt;"", ROW('Input Sheet'!$F$10:$F$374)), ROW(B47))-9,1),"")</f>
        <v/>
      </c>
      <c r="D55" s="50" t="str">
        <f t="array" ref="D55">IFERROR(INDEX('Input Sheet'!$C$10:$R$374, SMALL(IF('Input Sheet'!$F$10:$F$374&lt;&gt;"", ROW('Input Sheet'!$F$10:$F$374)), ROW(B47))-9,4),"")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Sheet'!$F$10:$F$374&lt;&gt;"", ROW('Input Sheet'!$F$10:$F$374)), ROW(B48))-9,1),"")</f>
        <v/>
      </c>
      <c r="D56" s="50" t="str">
        <f t="array" ref="D56">IFERROR(INDEX('Input Sheet'!$C$10:$R$374, SMALL(IF('Input Sheet'!$F$10:$F$374&lt;&gt;"", ROW('Input Sheet'!$F$10:$F$374)), ROW(B48))-9,4),"")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Sheet'!$F$10:$F$374&lt;&gt;"", ROW('Input Sheet'!$F$10:$F$374)), ROW(B49))-9,1),"")</f>
        <v/>
      </c>
      <c r="D57" s="50" t="str">
        <f t="array" ref="D57">IFERROR(INDEX('Input Sheet'!$C$10:$R$374, SMALL(IF('Input Sheet'!$F$10:$F$374&lt;&gt;"", ROW('Input Sheet'!$F$10:$F$374)), ROW(B49))-9,4),"")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Sheet'!$F$10:$F$374&lt;&gt;"", ROW('Input Sheet'!$F$10:$F$374)), ROW(B50))-9,1),"")</f>
        <v/>
      </c>
      <c r="D58" s="50" t="str">
        <f t="array" ref="D58">IFERROR(INDEX('Input Sheet'!$C$10:$R$374, SMALL(IF('Input Sheet'!$F$10:$F$374&lt;&gt;"", ROW('Input Sheet'!$F$10:$F$374)), ROW(B50))-9,4),"")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3TFiQMsBlVBlYBn+5Va41NdxsygvUv6K7qzTjGDHGP1dQrJEsPKxkU+cKlG48cI83CRKK44mLJvc9SfPPo/0oA==" saltValue="NYRXBahevJBpGeJd2ITFDA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M17" sqref="M17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81</v>
      </c>
      <c r="D6" s="54" t="str">
        <f>'Input Sheet'!G9</f>
        <v>Ben C.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>
        <f t="array" ref="C9">IFERROR(INDEX('Input Sheet'!$C$10:$R$374, SMALL(IF('Input Sheet'!$G$10:$G$374&lt;&gt;"", ROW('Input Sheet'!$G$10:$G$374)), ROW(B1))-9,1),"")</f>
        <v>43101</v>
      </c>
      <c r="D9" s="50" t="str">
        <f t="array" ref="D9">IFERROR(INDEX('Input Sheet'!$C$10:$R$374, SMALL(IF('Input Sheet'!$G$10:$G$374&lt;&gt;"", ROW('Input Sheet'!$G$10:$G$374)), ROW(B1))-9,5),"")</f>
        <v>Holiday</v>
      </c>
      <c r="E9" s="14"/>
      <c r="F9" s="69" t="str">
        <f>'Input Sheet'!T2</f>
        <v>Holiday</v>
      </c>
      <c r="G9" s="62">
        <f>COUNTIF(D9:D58,F9)</f>
        <v>1</v>
      </c>
      <c r="H9" s="99">
        <f>'Employee Data Input Sheet'!D9</f>
        <v>11</v>
      </c>
      <c r="I9" s="63">
        <f>H9-G9</f>
        <v>10</v>
      </c>
      <c r="J9" s="34"/>
    </row>
    <row r="10" spans="1:10" ht="17.25" customHeight="1" x14ac:dyDescent="0.25">
      <c r="A10" s="33"/>
      <c r="B10" s="43">
        <v>2</v>
      </c>
      <c r="C10" s="49">
        <f t="array" ref="C10">IFERROR(INDEX('Input Sheet'!$C$10:$R$374, SMALL(IF('Input Sheet'!$G$10:$G$374&lt;&gt;"", ROW('Input Sheet'!$G$10:$G$374)), ROW(B2))-9,1),"")</f>
        <v>43104</v>
      </c>
      <c r="D10" s="50" t="str">
        <f t="array" ref="D10">IFERROR(INDEX('Input Sheet'!$C$10:$R$374, SMALL(IF('Input Sheet'!$G$10:$G$374&lt;&gt;"", ROW('Input Sheet'!$G$10:$G$374)), ROW(B2))-9,5),"")</f>
        <v>VAC</v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Sheet'!E9</f>
        <v>3</v>
      </c>
      <c r="I10" s="65">
        <f t="shared" ref="I10" si="0">H10-G10</f>
        <v>3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Sheet'!$G$10:$G$374&lt;&gt;"", ROW('Input Sheet'!$G$10:$G$374)), ROW(B3))-9,1),"")</f>
        <v/>
      </c>
      <c r="D11" s="50" t="str">
        <f t="array" ref="D11">IFERROR(INDEX('Input Sheet'!$C$10:$R$374, SMALL(IF('Input Sheet'!$G$10:$G$374&lt;&gt;"", ROW('Input Sheet'!$G$10:$G$374)), ROW(B3))-9,5),"")</f>
        <v/>
      </c>
      <c r="E11" s="14"/>
      <c r="F11" s="70" t="str">
        <f>'Input Sheet'!T4</f>
        <v>VAC</v>
      </c>
      <c r="G11" s="64">
        <f>COUNTIF(D9:D58,F11)</f>
        <v>1</v>
      </c>
      <c r="H11" s="150">
        <f>'Employee Data Input Sheet'!F9</f>
        <v>10</v>
      </c>
      <c r="I11" s="152">
        <f>H11-(G11+G12*0.5)</f>
        <v>9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Sheet'!$G$10:$G$374&lt;&gt;"", ROW('Input Sheet'!$G$10:$G$374)), ROW(B4))-9,1),"")</f>
        <v/>
      </c>
      <c r="D12" s="50" t="str">
        <f t="array" ref="D12">IFERROR(INDEX('Input Sheet'!$C$10:$R$374, SMALL(IF('Input Sheet'!$G$10:$G$374&lt;&gt;"", ROW('Input Sheet'!$G$10:$G$374)), ROW(B4))-9,5),"")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Sheet'!$G$10:$G$374&lt;&gt;"", ROW('Input Sheet'!$G$10:$G$374)), ROW(B5))-9,1),"")</f>
        <v/>
      </c>
      <c r="D13" s="50" t="str">
        <f t="array" ref="D13">IFERROR(INDEX('Input Sheet'!$C$10:$R$374, SMALL(IF('Input Sheet'!$G$10:$G$374&lt;&gt;"", ROW('Input Sheet'!$G$10:$G$374)), ROW(B5))-9,5),"")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Sheet'!G9</f>
        <v>2</v>
      </c>
      <c r="I13" s="152">
        <f>H13-(G13+G14*0.5)</f>
        <v>2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Sheet'!$G$10:$G$374&lt;&gt;"", ROW('Input Sheet'!$G$10:$G$374)), ROW(B6))-9,1),"")</f>
        <v/>
      </c>
      <c r="D14" s="50" t="str">
        <f t="array" ref="D14">IFERROR(INDEX('Input Sheet'!$C$10:$R$374, SMALL(IF('Input Sheet'!$G$10:$G$374&lt;&gt;"", ROW('Input Sheet'!$G$10:$G$374)), ROW(B6))-9,5),"")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Sheet'!$G$10:$G$374&lt;&gt;"", ROW('Input Sheet'!$G$10:$G$374)), ROW(B7))-9,1),"")</f>
        <v/>
      </c>
      <c r="D15" s="50" t="str">
        <f t="array" ref="D15">IFERROR(INDEX('Input Sheet'!$C$10:$R$374, SMALL(IF('Input Sheet'!$G$10:$G$374&lt;&gt;"", ROW('Input Sheet'!$G$10:$G$374)), ROW(B7))-9,5),"")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Sheet'!H9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Sheet'!$G$10:$G$374&lt;&gt;"", ROW('Input Sheet'!$G$10:$G$374)), ROW(B8))-9,1),"")</f>
        <v/>
      </c>
      <c r="D16" s="50" t="str">
        <f t="array" ref="D16">IFERROR(INDEX('Input Sheet'!$C$10:$R$374, SMALL(IF('Input Sheet'!$G$10:$G$374&lt;&gt;"", ROW('Input Sheet'!$G$10:$G$374)), ROW(B8))-9,5),"")</f>
        <v/>
      </c>
      <c r="E16" s="14"/>
      <c r="F16" s="72" t="s">
        <v>51</v>
      </c>
      <c r="G16" s="73">
        <f>SUM(G9:G15)</f>
        <v>2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Sheet'!$G$10:$G$374&lt;&gt;"", ROW('Input Sheet'!$G$10:$G$374)), ROW(B9))-9,1),"")</f>
        <v/>
      </c>
      <c r="D17" s="50" t="str">
        <f t="array" ref="D17">IFERROR(INDEX('Input Sheet'!$C$10:$R$374, SMALL(IF('Input Sheet'!$G$10:$G$374&lt;&gt;"", ROW('Input Sheet'!$G$10:$G$374)), ROW(B9))-9,5),"")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Sheet'!$G$10:$G$374&lt;&gt;"", ROW('Input Sheet'!$G$10:$G$374)), ROW(B10))-9,1),"")</f>
        <v/>
      </c>
      <c r="D18" s="50" t="str">
        <f t="array" ref="D18">IFERROR(INDEX('Input Sheet'!$C$10:$R$374, SMALL(IF('Input Sheet'!$G$10:$G$374&lt;&gt;"", ROW('Input Sheet'!$G$10:$G$374)), ROW(B10))-9,5),"")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Sheet'!$G$10:$G$374&lt;&gt;"", ROW('Input Sheet'!$G$10:$G$374)), ROW(B11))-9,1),"")</f>
        <v/>
      </c>
      <c r="D19" s="50" t="str">
        <f t="array" ref="D19">IFERROR(INDEX('Input Sheet'!$C$10:$R$374, SMALL(IF('Input Sheet'!$G$10:$G$374&lt;&gt;"", ROW('Input Sheet'!$G$10:$G$374)), ROW(B11))-9,5),"")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Sheet'!$G$10:$G$374&lt;&gt;"", ROW('Input Sheet'!$G$10:$G$374)), ROW(B12))-9,1),"")</f>
        <v/>
      </c>
      <c r="D20" s="50" t="str">
        <f t="array" ref="D20">IFERROR(INDEX('Input Sheet'!$C$10:$R$374, SMALL(IF('Input Sheet'!$G$10:$G$374&lt;&gt;"", ROW('Input Sheet'!$G$10:$G$374)), ROW(B12))-9,5),"")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Sheet'!$G$10:$G$374&lt;&gt;"", ROW('Input Sheet'!$G$10:$G$374)), ROW(B13))-9,1),"")</f>
        <v/>
      </c>
      <c r="D21" s="50" t="str">
        <f t="array" ref="D21">IFERROR(INDEX('Input Sheet'!$C$10:$R$374, SMALL(IF('Input Sheet'!$G$10:$G$374&lt;&gt;"", ROW('Input Sheet'!$G$10:$G$374)), ROW(B13))-9,5),"")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Sheet'!$G$10:$G$374&lt;&gt;"", ROW('Input Sheet'!$G$10:$G$374)), ROW(B14))-9,1),"")</f>
        <v/>
      </c>
      <c r="D22" s="50" t="str">
        <f t="array" ref="D22">IFERROR(INDEX('Input Sheet'!$C$10:$R$374, SMALL(IF('Input Sheet'!$G$10:$G$374&lt;&gt;"", ROW('Input Sheet'!$G$10:$G$374)), ROW(B14))-9,5),"")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Sheet'!$G$10:$G$374&lt;&gt;"", ROW('Input Sheet'!$G$10:$G$374)), ROW(B15))-9,1),"")</f>
        <v/>
      </c>
      <c r="D23" s="50" t="str">
        <f t="array" ref="D23">IFERROR(INDEX('Input Sheet'!$C$10:$R$374, SMALL(IF('Input Sheet'!$G$10:$G$374&lt;&gt;"", ROW('Input Sheet'!$G$10:$G$374)), ROW(B15))-9,5),"")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Sheet'!$G$10:$G$374&lt;&gt;"", ROW('Input Sheet'!$G$10:$G$374)), ROW(B16))-9,1),"")</f>
        <v/>
      </c>
      <c r="D24" s="50" t="str">
        <f t="array" ref="D24">IFERROR(INDEX('Input Sheet'!$C$10:$R$374, SMALL(IF('Input Sheet'!$G$10:$G$374&lt;&gt;"", ROW('Input Sheet'!$G$10:$G$374)), ROW(B16))-9,5),"")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Sheet'!$G$10:$G$374&lt;&gt;"", ROW('Input Sheet'!$G$10:$G$374)), ROW(B17))-9,1),"")</f>
        <v/>
      </c>
      <c r="D25" s="50" t="str">
        <f t="array" ref="D25">IFERROR(INDEX('Input Sheet'!$C$10:$R$374, SMALL(IF('Input Sheet'!$G$10:$G$374&lt;&gt;"", ROW('Input Sheet'!$G$10:$G$374)), ROW(B17))-9,5),"")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Sheet'!$G$10:$G$374&lt;&gt;"", ROW('Input Sheet'!$G$10:$G$374)), ROW(B18))-9,1),"")</f>
        <v/>
      </c>
      <c r="D26" s="50" t="str">
        <f t="array" ref="D26">IFERROR(INDEX('Input Sheet'!$C$10:$R$374, SMALL(IF('Input Sheet'!$G$10:$G$374&lt;&gt;"", ROW('Input Sheet'!$G$10:$G$374)), ROW(B18))-9,5),"")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Sheet'!$G$10:$G$374&lt;&gt;"", ROW('Input Sheet'!$G$10:$G$374)), ROW(B19))-9,1),"")</f>
        <v/>
      </c>
      <c r="D27" s="50" t="str">
        <f t="array" ref="D27">IFERROR(INDEX('Input Sheet'!$C$10:$R$374, SMALL(IF('Input Sheet'!$G$10:$G$374&lt;&gt;"", ROW('Input Sheet'!$G$10:$G$374)), ROW(B19))-9,5),"")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Sheet'!$G$10:$G$374&lt;&gt;"", ROW('Input Sheet'!$G$10:$G$374)), ROW(B20))-9,1),"")</f>
        <v/>
      </c>
      <c r="D28" s="50" t="str">
        <f t="array" ref="D28">IFERROR(INDEX('Input Sheet'!$C$10:$R$374, SMALL(IF('Input Sheet'!$G$10:$G$374&lt;&gt;"", ROW('Input Sheet'!$G$10:$G$374)), ROW(B20))-9,5),"")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Sheet'!$G$10:$G$374&lt;&gt;"", ROW('Input Sheet'!$G$10:$G$374)), ROW(B21))-9,1),"")</f>
        <v/>
      </c>
      <c r="D29" s="50" t="str">
        <f t="array" ref="D29">IFERROR(INDEX('Input Sheet'!$C$10:$R$374, SMALL(IF('Input Sheet'!$G$10:$G$374&lt;&gt;"", ROW('Input Sheet'!$G$10:$G$374)), ROW(B21))-9,5),"")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Sheet'!$G$10:$G$374&lt;&gt;"", ROW('Input Sheet'!$G$10:$G$374)), ROW(B22))-9,1),"")</f>
        <v/>
      </c>
      <c r="D30" s="50" t="str">
        <f t="array" ref="D30">IFERROR(INDEX('Input Sheet'!$C$10:$R$374, SMALL(IF('Input Sheet'!$G$10:$G$374&lt;&gt;"", ROW('Input Sheet'!$G$10:$G$374)), ROW(B22))-9,5),"")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Sheet'!$G$10:$G$374&lt;&gt;"", ROW('Input Sheet'!$G$10:$G$374)), ROW(B23))-9,1),"")</f>
        <v/>
      </c>
      <c r="D31" s="50" t="str">
        <f t="array" ref="D31">IFERROR(INDEX('Input Sheet'!$C$10:$R$374, SMALL(IF('Input Sheet'!$G$10:$G$374&lt;&gt;"", ROW('Input Sheet'!$G$10:$G$374)), ROW(B23))-9,5),"")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Sheet'!$G$10:$G$374&lt;&gt;"", ROW('Input Sheet'!$G$10:$G$374)), ROW(B24))-9,1),"")</f>
        <v/>
      </c>
      <c r="D32" s="50" t="str">
        <f t="array" ref="D32">IFERROR(INDEX('Input Sheet'!$C$10:$R$374, SMALL(IF('Input Sheet'!$G$10:$G$374&lt;&gt;"", ROW('Input Sheet'!$G$10:$G$374)), ROW(B24))-9,5),"")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Sheet'!$G$10:$G$374&lt;&gt;"", ROW('Input Sheet'!$G$10:$G$374)), ROW(B25))-9,1),"")</f>
        <v/>
      </c>
      <c r="D33" s="50" t="str">
        <f t="array" ref="D33">IFERROR(INDEX('Input Sheet'!$C$10:$R$374, SMALL(IF('Input Sheet'!$G$10:$G$374&lt;&gt;"", ROW('Input Sheet'!$G$10:$G$374)), ROW(B25))-9,5),"")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Sheet'!$G$10:$G$374&lt;&gt;"", ROW('Input Sheet'!$G$10:$G$374)), ROW(B26))-9,1),"")</f>
        <v/>
      </c>
      <c r="D34" s="50" t="str">
        <f t="array" ref="D34">IFERROR(INDEX('Input Sheet'!$C$10:$R$374, SMALL(IF('Input Sheet'!$G$10:$G$374&lt;&gt;"", ROW('Input Sheet'!$G$10:$G$374)), ROW(B26))-9,5),"")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Sheet'!$G$10:$G$374&lt;&gt;"", ROW('Input Sheet'!$G$10:$G$374)), ROW(B27))-9,1),"")</f>
        <v/>
      </c>
      <c r="D35" s="50" t="str">
        <f t="array" ref="D35">IFERROR(INDEX('Input Sheet'!$C$10:$R$374, SMALL(IF('Input Sheet'!$G$10:$G$374&lt;&gt;"", ROW('Input Sheet'!$G$10:$G$374)), ROW(B27))-9,5),"")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Sheet'!$G$10:$G$374&lt;&gt;"", ROW('Input Sheet'!$G$10:$G$374)), ROW(B28))-9,1),"")</f>
        <v/>
      </c>
      <c r="D36" s="50" t="str">
        <f t="array" ref="D36">IFERROR(INDEX('Input Sheet'!$C$10:$R$374, SMALL(IF('Input Sheet'!$G$10:$G$374&lt;&gt;"", ROW('Input Sheet'!$G$10:$G$374)), ROW(B28))-9,5),"")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Sheet'!$G$10:$G$374&lt;&gt;"", ROW('Input Sheet'!$G$10:$G$374)), ROW(B29))-9,1),"")</f>
        <v/>
      </c>
      <c r="D37" s="50" t="str">
        <f t="array" ref="D37">IFERROR(INDEX('Input Sheet'!$C$10:$R$374, SMALL(IF('Input Sheet'!$G$10:$G$374&lt;&gt;"", ROW('Input Sheet'!$G$10:$G$374)), ROW(B29))-9,5),"")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Sheet'!$G$10:$G$374&lt;&gt;"", ROW('Input Sheet'!$G$10:$G$374)), ROW(B30))-9,1),"")</f>
        <v/>
      </c>
      <c r="D38" s="50" t="str">
        <f t="array" ref="D38">IFERROR(INDEX('Input Sheet'!$C$10:$R$374, SMALL(IF('Input Sheet'!$G$10:$G$374&lt;&gt;"", ROW('Input Sheet'!$G$10:$G$374)), ROW(B30))-9,5),"")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Sheet'!$G$10:$G$374&lt;&gt;"", ROW('Input Sheet'!$G$10:$G$374)), ROW(B31))-9,1),"")</f>
        <v/>
      </c>
      <c r="D39" s="50" t="str">
        <f t="array" ref="D39">IFERROR(INDEX('Input Sheet'!$C$10:$R$374, SMALL(IF('Input Sheet'!$G$10:$G$374&lt;&gt;"", ROW('Input Sheet'!$G$10:$G$374)), ROW(B31))-9,5),"")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Sheet'!$G$10:$G$374&lt;&gt;"", ROW('Input Sheet'!$G$10:$G$374)), ROW(B32))-9,1),"")</f>
        <v/>
      </c>
      <c r="D40" s="50" t="str">
        <f t="array" ref="D40">IFERROR(INDEX('Input Sheet'!$C$10:$R$374, SMALL(IF('Input Sheet'!$G$10:$G$374&lt;&gt;"", ROW('Input Sheet'!$G$10:$G$374)), ROW(B32))-9,5),"")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Sheet'!$G$10:$G$374&lt;&gt;"", ROW('Input Sheet'!$G$10:$G$374)), ROW(B33))-9,1),"")</f>
        <v/>
      </c>
      <c r="D41" s="50" t="str">
        <f t="array" ref="D41">IFERROR(INDEX('Input Sheet'!$C$10:$R$374, SMALL(IF('Input Sheet'!$G$10:$G$374&lt;&gt;"", ROW('Input Sheet'!$G$10:$G$374)), ROW(B33))-9,5),"")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Sheet'!$G$10:$G$374&lt;&gt;"", ROW('Input Sheet'!$G$10:$G$374)), ROW(B34))-9,1),"")</f>
        <v/>
      </c>
      <c r="D42" s="50" t="str">
        <f t="array" ref="D42">IFERROR(INDEX('Input Sheet'!$C$10:$R$374, SMALL(IF('Input Sheet'!$G$10:$G$374&lt;&gt;"", ROW('Input Sheet'!$G$10:$G$374)), ROW(B34))-9,5),"")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Sheet'!$G$10:$G$374&lt;&gt;"", ROW('Input Sheet'!$G$10:$G$374)), ROW(B35))-9,1),"")</f>
        <v/>
      </c>
      <c r="D43" s="50" t="str">
        <f t="array" ref="D43">IFERROR(INDEX('Input Sheet'!$C$10:$R$374, SMALL(IF('Input Sheet'!$G$10:$G$374&lt;&gt;"", ROW('Input Sheet'!$G$10:$G$374)), ROW(B35))-9,5),"")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Sheet'!$G$10:$G$374&lt;&gt;"", ROW('Input Sheet'!$G$10:$G$374)), ROW(B36))-9,1),"")</f>
        <v/>
      </c>
      <c r="D44" s="50" t="str">
        <f t="array" ref="D44">IFERROR(INDEX('Input Sheet'!$C$10:$R$374, SMALL(IF('Input Sheet'!$G$10:$G$374&lt;&gt;"", ROW('Input Sheet'!$G$10:$G$374)), ROW(B36))-9,5),"")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Sheet'!$G$10:$G$374&lt;&gt;"", ROW('Input Sheet'!$G$10:$G$374)), ROW(B37))-9,1),"")</f>
        <v/>
      </c>
      <c r="D45" s="50" t="str">
        <f t="array" ref="D45">IFERROR(INDEX('Input Sheet'!$C$10:$R$374, SMALL(IF('Input Sheet'!$G$10:$G$374&lt;&gt;"", ROW('Input Sheet'!$G$10:$G$374)), ROW(B37))-9,5),"")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Sheet'!$G$10:$G$374&lt;&gt;"", ROW('Input Sheet'!$G$10:$G$374)), ROW(B38))-9,1),"")</f>
        <v/>
      </c>
      <c r="D46" s="50" t="str">
        <f t="array" ref="D46">IFERROR(INDEX('Input Sheet'!$C$10:$R$374, SMALL(IF('Input Sheet'!$G$10:$G$374&lt;&gt;"", ROW('Input Sheet'!$G$10:$G$374)), ROW(B38))-9,5),"")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Sheet'!$G$10:$G$374&lt;&gt;"", ROW('Input Sheet'!$G$10:$G$374)), ROW(B39))-9,1),"")</f>
        <v/>
      </c>
      <c r="D47" s="50" t="str">
        <f t="array" ref="D47">IFERROR(INDEX('Input Sheet'!$C$10:$R$374, SMALL(IF('Input Sheet'!$G$10:$G$374&lt;&gt;"", ROW('Input Sheet'!$G$10:$G$374)), ROW(B39))-9,5),"")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Sheet'!$G$10:$G$374&lt;&gt;"", ROW('Input Sheet'!$G$10:$G$374)), ROW(B40))-9,1),"")</f>
        <v/>
      </c>
      <c r="D48" s="50" t="str">
        <f t="array" ref="D48">IFERROR(INDEX('Input Sheet'!$C$10:$R$374, SMALL(IF('Input Sheet'!$G$10:$G$374&lt;&gt;"", ROW('Input Sheet'!$G$10:$G$374)), ROW(B40))-9,5),"")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Sheet'!$G$10:$G$374&lt;&gt;"", ROW('Input Sheet'!$G$10:$G$374)), ROW(B41))-9,1),"")</f>
        <v/>
      </c>
      <c r="D49" s="50" t="str">
        <f t="array" ref="D49">IFERROR(INDEX('Input Sheet'!$C$10:$R$374, SMALL(IF('Input Sheet'!$G$10:$G$374&lt;&gt;"", ROW('Input Sheet'!$G$10:$G$374)), ROW(B41))-9,5),"")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Sheet'!$G$10:$G$374&lt;&gt;"", ROW('Input Sheet'!$G$10:$G$374)), ROW(B42))-9,1),"")</f>
        <v/>
      </c>
      <c r="D50" s="50" t="str">
        <f t="array" ref="D50">IFERROR(INDEX('Input Sheet'!$C$10:$R$374, SMALL(IF('Input Sheet'!$G$10:$G$374&lt;&gt;"", ROW('Input Sheet'!$G$10:$G$374)), ROW(B42))-9,5),"")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Sheet'!$G$10:$G$374&lt;&gt;"", ROW('Input Sheet'!$G$10:$G$374)), ROW(B43))-9,1),"")</f>
        <v/>
      </c>
      <c r="D51" s="50" t="str">
        <f t="array" ref="D51">IFERROR(INDEX('Input Sheet'!$C$10:$R$374, SMALL(IF('Input Sheet'!$G$10:$G$374&lt;&gt;"", ROW('Input Sheet'!$G$10:$G$374)), ROW(B43))-9,5),"")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Sheet'!$G$10:$G$374&lt;&gt;"", ROW('Input Sheet'!$G$10:$G$374)), ROW(B44))-9,1),"")</f>
        <v/>
      </c>
      <c r="D52" s="50" t="str">
        <f t="array" ref="D52">IFERROR(INDEX('Input Sheet'!$C$10:$R$374, SMALL(IF('Input Sheet'!$G$10:$G$374&lt;&gt;"", ROW('Input Sheet'!$G$10:$G$374)), ROW(B44))-9,5),"")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Sheet'!$G$10:$G$374&lt;&gt;"", ROW('Input Sheet'!$G$10:$G$374)), ROW(B45))-9,1),"")</f>
        <v/>
      </c>
      <c r="D53" s="50" t="str">
        <f t="array" ref="D53">IFERROR(INDEX('Input Sheet'!$C$10:$R$374, SMALL(IF('Input Sheet'!$G$10:$G$374&lt;&gt;"", ROW('Input Sheet'!$G$10:$G$374)), ROW(B45))-9,5),"")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Sheet'!$G$10:$G$374&lt;&gt;"", ROW('Input Sheet'!$G$10:$G$374)), ROW(B46))-9,1),"")</f>
        <v/>
      </c>
      <c r="D54" s="50" t="str">
        <f t="array" ref="D54">IFERROR(INDEX('Input Sheet'!$C$10:$R$374, SMALL(IF('Input Sheet'!$G$10:$G$374&lt;&gt;"", ROW('Input Sheet'!$G$10:$G$374)), ROW(B46))-9,5),"")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Sheet'!$G$10:$G$374&lt;&gt;"", ROW('Input Sheet'!$G$10:$G$374)), ROW(B47))-9,1),"")</f>
        <v/>
      </c>
      <c r="D55" s="50" t="str">
        <f t="array" ref="D55">IFERROR(INDEX('Input Sheet'!$C$10:$R$374, SMALL(IF('Input Sheet'!$G$10:$G$374&lt;&gt;"", ROW('Input Sheet'!$G$10:$G$374)), ROW(B47))-9,5),"")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Sheet'!$G$10:$G$374&lt;&gt;"", ROW('Input Sheet'!$G$10:$G$374)), ROW(B48))-9,1),"")</f>
        <v/>
      </c>
      <c r="D56" s="50" t="str">
        <f t="array" ref="D56">IFERROR(INDEX('Input Sheet'!$C$10:$R$374, SMALL(IF('Input Sheet'!$G$10:$G$374&lt;&gt;"", ROW('Input Sheet'!$G$10:$G$374)), ROW(B48))-9,5),"")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Sheet'!$G$10:$G$374&lt;&gt;"", ROW('Input Sheet'!$G$10:$G$374)), ROW(B49))-9,1),"")</f>
        <v/>
      </c>
      <c r="D57" s="50" t="str">
        <f t="array" ref="D57">IFERROR(INDEX('Input Sheet'!$C$10:$R$374, SMALL(IF('Input Sheet'!$G$10:$G$374&lt;&gt;"", ROW('Input Sheet'!$G$10:$G$374)), ROW(B49))-9,5),"")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Sheet'!$G$10:$G$374&lt;&gt;"", ROW('Input Sheet'!$G$10:$G$374)), ROW(B50))-9,1),"")</f>
        <v/>
      </c>
      <c r="D58" s="50" t="str">
        <f t="array" ref="D58">IFERROR(INDEX('Input Sheet'!$C$10:$R$374, SMALL(IF('Input Sheet'!$G$10:$G$374&lt;&gt;"", ROW('Input Sheet'!$G$10:$G$374)), ROW(B50))-9,5),"")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33K2HI4t8GQ0ki9zJmZ3nhUAtQgE3MVgT8skfDyK7m4V0u5eTrBAYMPKRgtk06iHFUoWKWQ7yAFtYnzU0yOTBQ==" saltValue="UXqSmXNwQnwSJRvogHsvVg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M15" sqref="M15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82</v>
      </c>
      <c r="D6" s="54" t="str">
        <f>'Input Sheet'!H9</f>
        <v>Artur L.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>
        <f t="array" ref="C9">IFERROR(INDEX('Input Sheet'!$C$10:$R$374, SMALL(IF('Input Sheet'!$H$10:$H$374&lt;&gt;"", ROW('Input Sheet'!$H$10:$H$374)), ROW(B1))-9,1),"")</f>
        <v>43101</v>
      </c>
      <c r="D9" s="50" t="str">
        <f t="array" ref="D9">IFERROR(INDEX('Input Sheet'!$C$10:$R$374, SMALL(IF('Input Sheet'!$H$10:$H$374&lt;&gt;"", ROW('Input Sheet'!$H$10:$H$374)), ROW(B1))-9,6),"")</f>
        <v>Holiday</v>
      </c>
      <c r="E9" s="14"/>
      <c r="F9" s="69" t="str">
        <f>'Input Sheet'!T2</f>
        <v>Holiday</v>
      </c>
      <c r="G9" s="62">
        <f>COUNTIF(D9:D58,F9)</f>
        <v>1</v>
      </c>
      <c r="H9" s="99">
        <f>'Employee Data Input Sheet'!D10</f>
        <v>11</v>
      </c>
      <c r="I9" s="63">
        <f>H9-G9</f>
        <v>10</v>
      </c>
      <c r="J9" s="34"/>
    </row>
    <row r="10" spans="1:10" ht="17.25" customHeight="1" x14ac:dyDescent="0.25">
      <c r="A10" s="33"/>
      <c r="B10" s="43">
        <v>2</v>
      </c>
      <c r="C10" s="49">
        <f t="array" ref="C10">IFERROR(INDEX('Input Sheet'!$C$10:$R$374, SMALL(IF('Input Sheet'!$H$10:$H$374&lt;&gt;"", ROW('Input Sheet'!$H$10:$H$374)), ROW(B2))-9,1),"")</f>
        <v>43104</v>
      </c>
      <c r="D10" s="50" t="str">
        <f t="array" ref="D10">IFERROR(INDEX('Input Sheet'!$C$10:$R$374, SMALL(IF('Input Sheet'!$H$10:$H$374&lt;&gt;"", ROW('Input Sheet'!$H$10:$H$374)), ROW(B2))-9,6),"")</f>
        <v>1/2 VAC</v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Sheet'!E10</f>
        <v>3</v>
      </c>
      <c r="I10" s="65">
        <f t="shared" ref="I10" si="0">H10-G10</f>
        <v>3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Sheet'!$H$10:$H$374&lt;&gt;"", ROW('Input Sheet'!$H$10:$H$374)), ROW(B3))-9,1),"")</f>
        <v/>
      </c>
      <c r="D11" s="50" t="str">
        <f t="array" ref="D11">IFERROR(INDEX('Input Sheet'!$C$10:$R$374, SMALL(IF('Input Sheet'!$H$10:$H$374&lt;&gt;"", ROW('Input Sheet'!$H$10:$H$374)), ROW(B3))-9,6),"")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Sheet'!F10</f>
        <v>10</v>
      </c>
      <c r="I11" s="152">
        <f>H11-(G11+G12*0.5)</f>
        <v>9.5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Sheet'!$H$10:$H$374&lt;&gt;"", ROW('Input Sheet'!$H$10:$H$374)), ROW(B4))-9,1),"")</f>
        <v/>
      </c>
      <c r="D12" s="50" t="str">
        <f t="array" ref="D12">IFERROR(INDEX('Input Sheet'!$C$10:$R$374, SMALL(IF('Input Sheet'!$H$10:$H$374&lt;&gt;"", ROW('Input Sheet'!$H$10:$H$374)), ROW(B4))-9,6),"")</f>
        <v/>
      </c>
      <c r="E12" s="14"/>
      <c r="F12" s="70" t="str">
        <f>'Input Sheet'!T5</f>
        <v>1/2 VAC</v>
      </c>
      <c r="G12" s="64">
        <f>COUNTIF(D9:D58,F12)</f>
        <v>1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Sheet'!$H$10:$H$374&lt;&gt;"", ROW('Input Sheet'!$H$10:$H$374)), ROW(B5))-9,1),"")</f>
        <v/>
      </c>
      <c r="D13" s="50" t="str">
        <f t="array" ref="D13">IFERROR(INDEX('Input Sheet'!$C$10:$R$374, SMALL(IF('Input Sheet'!$H$10:$H$374&lt;&gt;"", ROW('Input Sheet'!$H$10:$H$374)), ROW(B5))-9,6),"")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Sheet'!G10</f>
        <v>2</v>
      </c>
      <c r="I13" s="152">
        <f>H13-(G13+G14*0.5)</f>
        <v>2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Sheet'!$H$10:$H$374&lt;&gt;"", ROW('Input Sheet'!$H$10:$H$374)), ROW(B6))-9,1),"")</f>
        <v/>
      </c>
      <c r="D14" s="50" t="str">
        <f t="array" ref="D14">IFERROR(INDEX('Input Sheet'!$C$10:$R$374, SMALL(IF('Input Sheet'!$H$10:$H$374&lt;&gt;"", ROW('Input Sheet'!$H$10:$H$374)), ROW(B6))-9,6),"")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Sheet'!$H$10:$H$374&lt;&gt;"", ROW('Input Sheet'!$H$10:$H$374)), ROW(B7))-9,1),"")</f>
        <v/>
      </c>
      <c r="D15" s="50" t="str">
        <f t="array" ref="D15">IFERROR(INDEX('Input Sheet'!$C$10:$R$374, SMALL(IF('Input Sheet'!$H$10:$H$374&lt;&gt;"", ROW('Input Sheet'!$H$10:$H$374)), ROW(B7))-9,6),"")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Sheet'!H10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Sheet'!$H$10:$H$374&lt;&gt;"", ROW('Input Sheet'!$H$10:$H$374)), ROW(B8))-9,1),"")</f>
        <v/>
      </c>
      <c r="D16" s="50" t="str">
        <f t="array" ref="D16">IFERROR(INDEX('Input Sheet'!$C$10:$R$374, SMALL(IF('Input Sheet'!$H$10:$H$374&lt;&gt;"", ROW('Input Sheet'!$H$10:$H$374)), ROW(B8))-9,6),"")</f>
        <v/>
      </c>
      <c r="E16" s="14"/>
      <c r="F16" s="72" t="s">
        <v>51</v>
      </c>
      <c r="G16" s="73">
        <f>SUM(G9:G15)</f>
        <v>2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Sheet'!$H$10:$H$374&lt;&gt;"", ROW('Input Sheet'!$H$10:$H$374)), ROW(B9))-9,1),"")</f>
        <v/>
      </c>
      <c r="D17" s="50" t="str">
        <f t="array" ref="D17">IFERROR(INDEX('Input Sheet'!$C$10:$R$374, SMALL(IF('Input Sheet'!$H$10:$H$374&lt;&gt;"", ROW('Input Sheet'!$H$10:$H$374)), ROW(B9))-9,6),"")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Sheet'!$H$10:$H$374&lt;&gt;"", ROW('Input Sheet'!$H$10:$H$374)), ROW(B10))-9,1),"")</f>
        <v/>
      </c>
      <c r="D18" s="50" t="str">
        <f t="array" ref="D18">IFERROR(INDEX('Input Sheet'!$C$10:$R$374, SMALL(IF('Input Sheet'!$H$10:$H$374&lt;&gt;"", ROW('Input Sheet'!$H$10:$H$374)), ROW(B10))-9,6),"")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Sheet'!$H$10:$H$374&lt;&gt;"", ROW('Input Sheet'!$H$10:$H$374)), ROW(B11))-9,1),"")</f>
        <v/>
      </c>
      <c r="D19" s="50" t="str">
        <f t="array" ref="D19">IFERROR(INDEX('Input Sheet'!$C$10:$R$374, SMALL(IF('Input Sheet'!$H$10:$H$374&lt;&gt;"", ROW('Input Sheet'!$H$10:$H$374)), ROW(B11))-9,6),"")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Sheet'!$H$10:$H$374&lt;&gt;"", ROW('Input Sheet'!$H$10:$H$374)), ROW(B12))-9,1),"")</f>
        <v/>
      </c>
      <c r="D20" s="50" t="str">
        <f t="array" ref="D20">IFERROR(INDEX('Input Sheet'!$C$10:$R$374, SMALL(IF('Input Sheet'!$H$10:$H$374&lt;&gt;"", ROW('Input Sheet'!$H$10:$H$374)), ROW(B12))-9,6),"")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Sheet'!$H$10:$H$374&lt;&gt;"", ROW('Input Sheet'!$H$10:$H$374)), ROW(B13))-9,1),"")</f>
        <v/>
      </c>
      <c r="D21" s="50" t="str">
        <f t="array" ref="D21">IFERROR(INDEX('Input Sheet'!$C$10:$R$374, SMALL(IF('Input Sheet'!$H$10:$H$374&lt;&gt;"", ROW('Input Sheet'!$H$10:$H$374)), ROW(B13))-9,6),"")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Sheet'!$H$10:$H$374&lt;&gt;"", ROW('Input Sheet'!$H$10:$H$374)), ROW(B14))-9,1),"")</f>
        <v/>
      </c>
      <c r="D22" s="50" t="str">
        <f t="array" ref="D22">IFERROR(INDEX('Input Sheet'!$C$10:$R$374, SMALL(IF('Input Sheet'!$H$10:$H$374&lt;&gt;"", ROW('Input Sheet'!$H$10:$H$374)), ROW(B14))-9,6),"")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Sheet'!$H$10:$H$374&lt;&gt;"", ROW('Input Sheet'!$H$10:$H$374)), ROW(B15))-9,1),"")</f>
        <v/>
      </c>
      <c r="D23" s="50" t="str">
        <f t="array" ref="D23">IFERROR(INDEX('Input Sheet'!$C$10:$R$374, SMALL(IF('Input Sheet'!$H$10:$H$374&lt;&gt;"", ROW('Input Sheet'!$H$10:$H$374)), ROW(B15))-9,6),"")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Sheet'!$H$10:$H$374&lt;&gt;"", ROW('Input Sheet'!$H$10:$H$374)), ROW(B16))-9,1),"")</f>
        <v/>
      </c>
      <c r="D24" s="50" t="str">
        <f t="array" ref="D24">IFERROR(INDEX('Input Sheet'!$C$10:$R$374, SMALL(IF('Input Sheet'!$H$10:$H$374&lt;&gt;"", ROW('Input Sheet'!$H$10:$H$374)), ROW(B16))-9,6),"")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Sheet'!$H$10:$H$374&lt;&gt;"", ROW('Input Sheet'!$H$10:$H$374)), ROW(B17))-9,1),"")</f>
        <v/>
      </c>
      <c r="D25" s="50" t="str">
        <f t="array" ref="D25">IFERROR(INDEX('Input Sheet'!$C$10:$R$374, SMALL(IF('Input Sheet'!$H$10:$H$374&lt;&gt;"", ROW('Input Sheet'!$H$10:$H$374)), ROW(B17))-9,6),"")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Sheet'!$H$10:$H$374&lt;&gt;"", ROW('Input Sheet'!$H$10:$H$374)), ROW(B18))-9,1),"")</f>
        <v/>
      </c>
      <c r="D26" s="50" t="str">
        <f t="array" ref="D26">IFERROR(INDEX('Input Sheet'!$C$10:$R$374, SMALL(IF('Input Sheet'!$H$10:$H$374&lt;&gt;"", ROW('Input Sheet'!$H$10:$H$374)), ROW(B18))-9,6),"")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Sheet'!$H$10:$H$374&lt;&gt;"", ROW('Input Sheet'!$H$10:$H$374)), ROW(B19))-9,1),"")</f>
        <v/>
      </c>
      <c r="D27" s="50" t="str">
        <f t="array" ref="D27">IFERROR(INDEX('Input Sheet'!$C$10:$R$374, SMALL(IF('Input Sheet'!$H$10:$H$374&lt;&gt;"", ROW('Input Sheet'!$H$10:$H$374)), ROW(B19))-9,6),"")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Sheet'!$H$10:$H$374&lt;&gt;"", ROW('Input Sheet'!$H$10:$H$374)), ROW(B20))-9,1),"")</f>
        <v/>
      </c>
      <c r="D28" s="50" t="str">
        <f t="array" ref="D28">IFERROR(INDEX('Input Sheet'!$C$10:$R$374, SMALL(IF('Input Sheet'!$H$10:$H$374&lt;&gt;"", ROW('Input Sheet'!$H$10:$H$374)), ROW(B20))-9,6),"")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Sheet'!$H$10:$H$374&lt;&gt;"", ROW('Input Sheet'!$H$10:$H$374)), ROW(B21))-9,1),"")</f>
        <v/>
      </c>
      <c r="D29" s="50" t="str">
        <f t="array" ref="D29">IFERROR(INDEX('Input Sheet'!$C$10:$R$374, SMALL(IF('Input Sheet'!$H$10:$H$374&lt;&gt;"", ROW('Input Sheet'!$H$10:$H$374)), ROW(B21))-9,6),"")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Sheet'!$H$10:$H$374&lt;&gt;"", ROW('Input Sheet'!$H$10:$H$374)), ROW(B22))-9,1),"")</f>
        <v/>
      </c>
      <c r="D30" s="50" t="str">
        <f t="array" ref="D30">IFERROR(INDEX('Input Sheet'!$C$10:$R$374, SMALL(IF('Input Sheet'!$H$10:$H$374&lt;&gt;"", ROW('Input Sheet'!$H$10:$H$374)), ROW(B22))-9,6),"")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Sheet'!$H$10:$H$374&lt;&gt;"", ROW('Input Sheet'!$H$10:$H$374)), ROW(B23))-9,1),"")</f>
        <v/>
      </c>
      <c r="D31" s="50" t="str">
        <f t="array" ref="D31">IFERROR(INDEX('Input Sheet'!$C$10:$R$374, SMALL(IF('Input Sheet'!$H$10:$H$374&lt;&gt;"", ROW('Input Sheet'!$H$10:$H$374)), ROW(B23))-9,6),"")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Sheet'!$H$10:$H$374&lt;&gt;"", ROW('Input Sheet'!$H$10:$H$374)), ROW(B24))-9,1),"")</f>
        <v/>
      </c>
      <c r="D32" s="50" t="str">
        <f t="array" ref="D32">IFERROR(INDEX('Input Sheet'!$C$10:$R$374, SMALL(IF('Input Sheet'!$H$10:$H$374&lt;&gt;"", ROW('Input Sheet'!$H$10:$H$374)), ROW(B24))-9,6),"")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Sheet'!$H$10:$H$374&lt;&gt;"", ROW('Input Sheet'!$H$10:$H$374)), ROW(B25))-9,1),"")</f>
        <v/>
      </c>
      <c r="D33" s="50" t="str">
        <f t="array" ref="D33">IFERROR(INDEX('Input Sheet'!$C$10:$R$374, SMALL(IF('Input Sheet'!$H$10:$H$374&lt;&gt;"", ROW('Input Sheet'!$H$10:$H$374)), ROW(B25))-9,6),"")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Sheet'!$H$10:$H$374&lt;&gt;"", ROW('Input Sheet'!$H$10:$H$374)), ROW(B26))-9,1),"")</f>
        <v/>
      </c>
      <c r="D34" s="50" t="str">
        <f t="array" ref="D34">IFERROR(INDEX('Input Sheet'!$C$10:$R$374, SMALL(IF('Input Sheet'!$H$10:$H$374&lt;&gt;"", ROW('Input Sheet'!$H$10:$H$374)), ROW(B26))-9,6),"")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Sheet'!$H$10:$H$374&lt;&gt;"", ROW('Input Sheet'!$H$10:$H$374)), ROW(B27))-9,1),"")</f>
        <v/>
      </c>
      <c r="D35" s="50" t="str">
        <f t="array" ref="D35">IFERROR(INDEX('Input Sheet'!$C$10:$R$374, SMALL(IF('Input Sheet'!$H$10:$H$374&lt;&gt;"", ROW('Input Sheet'!$H$10:$H$374)), ROW(B27))-9,6),"")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Sheet'!$H$10:$H$374&lt;&gt;"", ROW('Input Sheet'!$H$10:$H$374)), ROW(B28))-9,1),"")</f>
        <v/>
      </c>
      <c r="D36" s="50" t="str">
        <f t="array" ref="D36">IFERROR(INDEX('Input Sheet'!$C$10:$R$374, SMALL(IF('Input Sheet'!$H$10:$H$374&lt;&gt;"", ROW('Input Sheet'!$H$10:$H$374)), ROW(B28))-9,6),"")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Sheet'!$H$10:$H$374&lt;&gt;"", ROW('Input Sheet'!$H$10:$H$374)), ROW(B29))-9,1),"")</f>
        <v/>
      </c>
      <c r="D37" s="50" t="str">
        <f t="array" ref="D37">IFERROR(INDEX('Input Sheet'!$C$10:$R$374, SMALL(IF('Input Sheet'!$H$10:$H$374&lt;&gt;"", ROW('Input Sheet'!$H$10:$H$374)), ROW(B29))-9,6),"")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Sheet'!$H$10:$H$374&lt;&gt;"", ROW('Input Sheet'!$H$10:$H$374)), ROW(B30))-9,1),"")</f>
        <v/>
      </c>
      <c r="D38" s="50" t="str">
        <f t="array" ref="D38">IFERROR(INDEX('Input Sheet'!$C$10:$R$374, SMALL(IF('Input Sheet'!$H$10:$H$374&lt;&gt;"", ROW('Input Sheet'!$H$10:$H$374)), ROW(B30))-9,6),"")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Sheet'!$H$10:$H$374&lt;&gt;"", ROW('Input Sheet'!$H$10:$H$374)), ROW(B31))-9,1),"")</f>
        <v/>
      </c>
      <c r="D39" s="50" t="str">
        <f t="array" ref="D39">IFERROR(INDEX('Input Sheet'!$C$10:$R$374, SMALL(IF('Input Sheet'!$H$10:$H$374&lt;&gt;"", ROW('Input Sheet'!$H$10:$H$374)), ROW(B31))-9,6),"")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Sheet'!$H$10:$H$374&lt;&gt;"", ROW('Input Sheet'!$H$10:$H$374)), ROW(B32))-9,1),"")</f>
        <v/>
      </c>
      <c r="D40" s="50" t="str">
        <f t="array" ref="D40">IFERROR(INDEX('Input Sheet'!$C$10:$R$374, SMALL(IF('Input Sheet'!$H$10:$H$374&lt;&gt;"", ROW('Input Sheet'!$H$10:$H$374)), ROW(B32))-9,6),"")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Sheet'!$H$10:$H$374&lt;&gt;"", ROW('Input Sheet'!$H$10:$H$374)), ROW(B33))-9,1),"")</f>
        <v/>
      </c>
      <c r="D41" s="50" t="str">
        <f t="array" ref="D41">IFERROR(INDEX('Input Sheet'!$C$10:$R$374, SMALL(IF('Input Sheet'!$H$10:$H$374&lt;&gt;"", ROW('Input Sheet'!$H$10:$H$374)), ROW(B33))-9,6),"")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Sheet'!$H$10:$H$374&lt;&gt;"", ROW('Input Sheet'!$H$10:$H$374)), ROW(B34))-9,1),"")</f>
        <v/>
      </c>
      <c r="D42" s="50" t="str">
        <f t="array" ref="D42">IFERROR(INDEX('Input Sheet'!$C$10:$R$374, SMALL(IF('Input Sheet'!$H$10:$H$374&lt;&gt;"", ROW('Input Sheet'!$H$10:$H$374)), ROW(B34))-9,6),"")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Sheet'!$H$10:$H$374&lt;&gt;"", ROW('Input Sheet'!$H$10:$H$374)), ROW(B35))-9,1),"")</f>
        <v/>
      </c>
      <c r="D43" s="50" t="str">
        <f t="array" ref="D43">IFERROR(INDEX('Input Sheet'!$C$10:$R$374, SMALL(IF('Input Sheet'!$H$10:$H$374&lt;&gt;"", ROW('Input Sheet'!$H$10:$H$374)), ROW(B35))-9,6),"")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Sheet'!$H$10:$H$374&lt;&gt;"", ROW('Input Sheet'!$H$10:$H$374)), ROW(B36))-9,1),"")</f>
        <v/>
      </c>
      <c r="D44" s="50" t="str">
        <f t="array" ref="D44">IFERROR(INDEX('Input Sheet'!$C$10:$R$374, SMALL(IF('Input Sheet'!$H$10:$H$374&lt;&gt;"", ROW('Input Sheet'!$H$10:$H$374)), ROW(B36))-9,6),"")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Sheet'!$H$10:$H$374&lt;&gt;"", ROW('Input Sheet'!$H$10:$H$374)), ROW(B37))-9,1),"")</f>
        <v/>
      </c>
      <c r="D45" s="50" t="str">
        <f t="array" ref="D45">IFERROR(INDEX('Input Sheet'!$C$10:$R$374, SMALL(IF('Input Sheet'!$H$10:$H$374&lt;&gt;"", ROW('Input Sheet'!$H$10:$H$374)), ROW(B37))-9,6),"")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Sheet'!$H$10:$H$374&lt;&gt;"", ROW('Input Sheet'!$H$10:$H$374)), ROW(B38))-9,1),"")</f>
        <v/>
      </c>
      <c r="D46" s="50" t="str">
        <f t="array" ref="D46">IFERROR(INDEX('Input Sheet'!$C$10:$R$374, SMALL(IF('Input Sheet'!$H$10:$H$374&lt;&gt;"", ROW('Input Sheet'!$H$10:$H$374)), ROW(B38))-9,6),"")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Sheet'!$H$10:$H$374&lt;&gt;"", ROW('Input Sheet'!$H$10:$H$374)), ROW(B39))-9,1),"")</f>
        <v/>
      </c>
      <c r="D47" s="50" t="str">
        <f t="array" ref="D47">IFERROR(INDEX('Input Sheet'!$C$10:$R$374, SMALL(IF('Input Sheet'!$H$10:$H$374&lt;&gt;"", ROW('Input Sheet'!$H$10:$H$374)), ROW(B39))-9,6),"")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Sheet'!$H$10:$H$374&lt;&gt;"", ROW('Input Sheet'!$H$10:$H$374)), ROW(B40))-9,1),"")</f>
        <v/>
      </c>
      <c r="D48" s="50" t="str">
        <f t="array" ref="D48">IFERROR(INDEX('Input Sheet'!$C$10:$R$374, SMALL(IF('Input Sheet'!$H$10:$H$374&lt;&gt;"", ROW('Input Sheet'!$H$10:$H$374)), ROW(B40))-9,6),"")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Sheet'!$H$10:$H$374&lt;&gt;"", ROW('Input Sheet'!$H$10:$H$374)), ROW(B41))-9,1),"")</f>
        <v/>
      </c>
      <c r="D49" s="50" t="str">
        <f t="array" ref="D49">IFERROR(INDEX('Input Sheet'!$C$10:$R$374, SMALL(IF('Input Sheet'!$H$10:$H$374&lt;&gt;"", ROW('Input Sheet'!$H$10:$H$374)), ROW(B41))-9,6),"")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Sheet'!$H$10:$H$374&lt;&gt;"", ROW('Input Sheet'!$H$10:$H$374)), ROW(B42))-9,1),"")</f>
        <v/>
      </c>
      <c r="D50" s="50" t="str">
        <f t="array" ref="D50">IFERROR(INDEX('Input Sheet'!$C$10:$R$374, SMALL(IF('Input Sheet'!$H$10:$H$374&lt;&gt;"", ROW('Input Sheet'!$H$10:$H$374)), ROW(B42))-9,6),"")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Sheet'!$H$10:$H$374&lt;&gt;"", ROW('Input Sheet'!$H$10:$H$374)), ROW(B43))-9,1),"")</f>
        <v/>
      </c>
      <c r="D51" s="50" t="str">
        <f t="array" ref="D51">IFERROR(INDEX('Input Sheet'!$C$10:$R$374, SMALL(IF('Input Sheet'!$H$10:$H$374&lt;&gt;"", ROW('Input Sheet'!$H$10:$H$374)), ROW(B43))-9,6),"")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Sheet'!$H$10:$H$374&lt;&gt;"", ROW('Input Sheet'!$H$10:$H$374)), ROW(B44))-9,1),"")</f>
        <v/>
      </c>
      <c r="D52" s="50" t="str">
        <f t="array" ref="D52">IFERROR(INDEX('Input Sheet'!$C$10:$R$374, SMALL(IF('Input Sheet'!$H$10:$H$374&lt;&gt;"", ROW('Input Sheet'!$H$10:$H$374)), ROW(B44))-9,6),"")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Sheet'!$H$10:$H$374&lt;&gt;"", ROW('Input Sheet'!$H$10:$H$374)), ROW(B45))-9,1),"")</f>
        <v/>
      </c>
      <c r="D53" s="50" t="str">
        <f t="array" ref="D53">IFERROR(INDEX('Input Sheet'!$C$10:$R$374, SMALL(IF('Input Sheet'!$H$10:$H$374&lt;&gt;"", ROW('Input Sheet'!$H$10:$H$374)), ROW(B45))-9,6),"")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Sheet'!$H$10:$H$374&lt;&gt;"", ROW('Input Sheet'!$H$10:$H$374)), ROW(B46))-9,1),"")</f>
        <v/>
      </c>
      <c r="D54" s="50" t="str">
        <f t="array" ref="D54">IFERROR(INDEX('Input Sheet'!$C$10:$R$374, SMALL(IF('Input Sheet'!$H$10:$H$374&lt;&gt;"", ROW('Input Sheet'!$H$10:$H$374)), ROW(B46))-9,6),"")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Sheet'!$H$10:$H$374&lt;&gt;"", ROW('Input Sheet'!$H$10:$H$374)), ROW(B47))-9,1),"")</f>
        <v/>
      </c>
      <c r="D55" s="50" t="str">
        <f t="array" ref="D55">IFERROR(INDEX('Input Sheet'!$C$10:$R$374, SMALL(IF('Input Sheet'!$H$10:$H$374&lt;&gt;"", ROW('Input Sheet'!$H$10:$H$374)), ROW(B47))-9,6),"")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Sheet'!$H$10:$H$374&lt;&gt;"", ROW('Input Sheet'!$H$10:$H$374)), ROW(B48))-9,1),"")</f>
        <v/>
      </c>
      <c r="D56" s="50" t="str">
        <f t="array" ref="D56">IFERROR(INDEX('Input Sheet'!$C$10:$R$374, SMALL(IF('Input Sheet'!$H$10:$H$374&lt;&gt;"", ROW('Input Sheet'!$H$10:$H$374)), ROW(B48))-9,6),"")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Sheet'!$H$10:$H$374&lt;&gt;"", ROW('Input Sheet'!$H$10:$H$374)), ROW(B49))-9,1),"")</f>
        <v/>
      </c>
      <c r="D57" s="50" t="str">
        <f t="array" ref="D57">IFERROR(INDEX('Input Sheet'!$C$10:$R$374, SMALL(IF('Input Sheet'!$H$10:$H$374&lt;&gt;"", ROW('Input Sheet'!$H$10:$H$374)), ROW(B49))-9,6),"")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Sheet'!$H$10:$H$374&lt;&gt;"", ROW('Input Sheet'!$H$10:$H$374)), ROW(B50))-9,1),"")</f>
        <v/>
      </c>
      <c r="D58" s="50" t="str">
        <f t="array" ref="D58">IFERROR(INDEX('Input Sheet'!$C$10:$R$374, SMALL(IF('Input Sheet'!$H$10:$H$374&lt;&gt;"", ROW('Input Sheet'!$H$10:$H$374)), ROW(B50))-9,6),"")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K22vYCrmnk2SL8vKqmHd1KyLgA6RI1ExqqysOpmUTtBY/LHy6kK9+I7GArQTa9c0TDpdydud1gJDKupN5epXIg==" saltValue="U4R0Xyy/nUP5yTheEjdfiA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K21" sqref="K21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83</v>
      </c>
      <c r="D6" s="54" t="str">
        <f>'Input Sheet'!I9</f>
        <v>Paul V.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>
        <f t="array" ref="C9">IFERROR(INDEX('Input Sheet'!$C$10:$R$374, SMALL(IF('Input Sheet'!$I$10:$I$374&lt;&gt;"", ROW('Input Sheet'!$I$10:$I$374)), ROW(B1))-9,1),"")</f>
        <v>43101</v>
      </c>
      <c r="D9" s="50" t="str">
        <f t="array" ref="D9">IFERROR(INDEX('Input Sheet'!$C$10:$R$374, SMALL(IF('Input Sheet'!$I$10:$I$374&lt;&gt;"", ROW('Input Sheet'!$I$10:$I$374)), ROW(B1))-9,7),"")</f>
        <v>Holiday</v>
      </c>
      <c r="E9" s="14"/>
      <c r="F9" s="69" t="str">
        <f>'Input Sheet'!T2</f>
        <v>Holiday</v>
      </c>
      <c r="G9" s="62">
        <f>COUNTIF(D9:D58,F9)</f>
        <v>1</v>
      </c>
      <c r="H9" s="99">
        <f>'Employee Data Input Sheet'!D11</f>
        <v>11</v>
      </c>
      <c r="I9" s="63">
        <f>H9-G9</f>
        <v>10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Sheet'!$I$10:$I$374&lt;&gt;"", ROW('Input Sheet'!$I$10:$I$374)), ROW(B2))-9,1),"")</f>
        <v/>
      </c>
      <c r="D10" s="50" t="str">
        <f t="array" ref="D10">IFERROR(INDEX('Input Sheet'!$C$10:$R$374, SMALL(IF('Input Sheet'!$I$10:$I$374&lt;&gt;"", ROW('Input Sheet'!$I$10:$I$374)), ROW(B2))-9,7),"")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Sheet'!E11</f>
        <v>3</v>
      </c>
      <c r="I10" s="65">
        <f t="shared" ref="I10" si="0">H10-G10</f>
        <v>3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Sheet'!$I$10:$I$374&lt;&gt;"", ROW('Input Sheet'!$I$10:$I$374)), ROW(B3))-9,1),"")</f>
        <v/>
      </c>
      <c r="D11" s="50" t="str">
        <f t="array" ref="D11">IFERROR(INDEX('Input Sheet'!$C$10:$R$374, SMALL(IF('Input Sheet'!$I$10:$I$374&lt;&gt;"", ROW('Input Sheet'!$I$10:$I$374)), ROW(B3))-9,7),"")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Sheet'!F11</f>
        <v>10</v>
      </c>
      <c r="I11" s="152">
        <f>H11-(G11+G12*0.5)</f>
        <v>10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Sheet'!$I$10:$I$374&lt;&gt;"", ROW('Input Sheet'!$I$10:$I$374)), ROW(B4))-9,1),"")</f>
        <v/>
      </c>
      <c r="D12" s="50" t="str">
        <f t="array" ref="D12">IFERROR(INDEX('Input Sheet'!$C$10:$R$374, SMALL(IF('Input Sheet'!$I$10:$I$374&lt;&gt;"", ROW('Input Sheet'!$I$10:$I$374)), ROW(B4))-9,7),"")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Sheet'!$I$10:$I$374&lt;&gt;"", ROW('Input Sheet'!$I$10:$I$374)), ROW(B5))-9,1),"")</f>
        <v/>
      </c>
      <c r="D13" s="50" t="str">
        <f t="array" ref="D13">IFERROR(INDEX('Input Sheet'!$C$10:$R$374, SMALL(IF('Input Sheet'!$I$10:$I$374&lt;&gt;"", ROW('Input Sheet'!$I$10:$I$374)), ROW(B5))-9,7),"")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Sheet'!G11</f>
        <v>2</v>
      </c>
      <c r="I13" s="152">
        <f>H13-(G13+G14*0.5)</f>
        <v>2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Sheet'!$I$10:$I$374&lt;&gt;"", ROW('Input Sheet'!$I$10:$I$374)), ROW(B6))-9,1),"")</f>
        <v/>
      </c>
      <c r="D14" s="50" t="str">
        <f t="array" ref="D14">IFERROR(INDEX('Input Sheet'!$C$10:$R$374, SMALL(IF('Input Sheet'!$I$10:$I$374&lt;&gt;"", ROW('Input Sheet'!$I$10:$I$374)), ROW(B6))-9,7),"")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Sheet'!$I$10:$I$374&lt;&gt;"", ROW('Input Sheet'!$I$10:$I$374)), ROW(B7))-9,1),"")</f>
        <v/>
      </c>
      <c r="D15" s="50" t="str">
        <f t="array" ref="D15">IFERROR(INDEX('Input Sheet'!$C$10:$R$374, SMALL(IF('Input Sheet'!$I$10:$I$374&lt;&gt;"", ROW('Input Sheet'!$I$10:$I$374)), ROW(B7))-9,7),"")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Sheet'!H11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Sheet'!$I$10:$I$374&lt;&gt;"", ROW('Input Sheet'!$I$10:$I$374)), ROW(B8))-9,1),"")</f>
        <v/>
      </c>
      <c r="D16" s="50" t="str">
        <f t="array" ref="D16">IFERROR(INDEX('Input Sheet'!$C$10:$R$374, SMALL(IF('Input Sheet'!$I$10:$I$374&lt;&gt;"", ROW('Input Sheet'!$I$10:$I$374)), ROW(B8))-9,7),"")</f>
        <v/>
      </c>
      <c r="E16" s="14"/>
      <c r="F16" s="72" t="s">
        <v>51</v>
      </c>
      <c r="G16" s="73">
        <f>SUM(G9:G15)</f>
        <v>1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Sheet'!$I$10:$I$374&lt;&gt;"", ROW('Input Sheet'!$I$10:$I$374)), ROW(B9))-9,1),"")</f>
        <v/>
      </c>
      <c r="D17" s="50" t="str">
        <f t="array" ref="D17">IFERROR(INDEX('Input Sheet'!$C$10:$R$374, SMALL(IF('Input Sheet'!$I$10:$I$374&lt;&gt;"", ROW('Input Sheet'!$I$10:$I$374)), ROW(B9))-9,7),"")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Sheet'!$I$10:$I$374&lt;&gt;"", ROW('Input Sheet'!$I$10:$I$374)), ROW(B10))-9,1),"")</f>
        <v/>
      </c>
      <c r="D18" s="50" t="str">
        <f t="array" ref="D18">IFERROR(INDEX('Input Sheet'!$C$10:$R$374, SMALL(IF('Input Sheet'!$I$10:$I$374&lt;&gt;"", ROW('Input Sheet'!$I$10:$I$374)), ROW(B10))-9,7),"")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Sheet'!$I$10:$I$374&lt;&gt;"", ROW('Input Sheet'!$I$10:$I$374)), ROW(B11))-9,1),"")</f>
        <v/>
      </c>
      <c r="D19" s="50" t="str">
        <f t="array" ref="D19">IFERROR(INDEX('Input Sheet'!$C$10:$R$374, SMALL(IF('Input Sheet'!$I$10:$I$374&lt;&gt;"", ROW('Input Sheet'!$I$10:$I$374)), ROW(B11))-9,7),"")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Sheet'!$I$10:$I$374&lt;&gt;"", ROW('Input Sheet'!$I$10:$I$374)), ROW(B12))-9,1),"")</f>
        <v/>
      </c>
      <c r="D20" s="50" t="str">
        <f t="array" ref="D20">IFERROR(INDEX('Input Sheet'!$C$10:$R$374, SMALL(IF('Input Sheet'!$I$10:$I$374&lt;&gt;"", ROW('Input Sheet'!$I$10:$I$374)), ROW(B12))-9,7),"")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Sheet'!$I$10:$I$374&lt;&gt;"", ROW('Input Sheet'!$I$10:$I$374)), ROW(B13))-9,1),"")</f>
        <v/>
      </c>
      <c r="D21" s="50" t="str">
        <f t="array" ref="D21">IFERROR(INDEX('Input Sheet'!$C$10:$R$374, SMALL(IF('Input Sheet'!$I$10:$I$374&lt;&gt;"", ROW('Input Sheet'!$I$10:$I$374)), ROW(B13))-9,7),"")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Sheet'!$I$10:$I$374&lt;&gt;"", ROW('Input Sheet'!$I$10:$I$374)), ROW(B14))-9,1),"")</f>
        <v/>
      </c>
      <c r="D22" s="50" t="str">
        <f t="array" ref="D22">IFERROR(INDEX('Input Sheet'!$C$10:$R$374, SMALL(IF('Input Sheet'!$I$10:$I$374&lt;&gt;"", ROW('Input Sheet'!$I$10:$I$374)), ROW(B14))-9,7),"")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Sheet'!$I$10:$I$374&lt;&gt;"", ROW('Input Sheet'!$I$10:$I$374)), ROW(B15))-9,1),"")</f>
        <v/>
      </c>
      <c r="D23" s="50" t="str">
        <f t="array" ref="D23">IFERROR(INDEX('Input Sheet'!$C$10:$R$374, SMALL(IF('Input Sheet'!$I$10:$I$374&lt;&gt;"", ROW('Input Sheet'!$I$10:$I$374)), ROW(B15))-9,7),"")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Sheet'!$I$10:$I$374&lt;&gt;"", ROW('Input Sheet'!$I$10:$I$374)), ROW(B16))-9,1),"")</f>
        <v/>
      </c>
      <c r="D24" s="50" t="str">
        <f t="array" ref="D24">IFERROR(INDEX('Input Sheet'!$C$10:$R$374, SMALL(IF('Input Sheet'!$I$10:$I$374&lt;&gt;"", ROW('Input Sheet'!$I$10:$I$374)), ROW(B16))-9,7),"")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Sheet'!$I$10:$I$374&lt;&gt;"", ROW('Input Sheet'!$I$10:$I$374)), ROW(B17))-9,1),"")</f>
        <v/>
      </c>
      <c r="D25" s="50" t="str">
        <f t="array" ref="D25">IFERROR(INDEX('Input Sheet'!$C$10:$R$374, SMALL(IF('Input Sheet'!$I$10:$I$374&lt;&gt;"", ROW('Input Sheet'!$I$10:$I$374)), ROW(B17))-9,7),"")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Sheet'!$I$10:$I$374&lt;&gt;"", ROW('Input Sheet'!$I$10:$I$374)), ROW(B18))-9,1),"")</f>
        <v/>
      </c>
      <c r="D26" s="50" t="str">
        <f t="array" ref="D26">IFERROR(INDEX('Input Sheet'!$C$10:$R$374, SMALL(IF('Input Sheet'!$I$10:$I$374&lt;&gt;"", ROW('Input Sheet'!$I$10:$I$374)), ROW(B18))-9,7),"")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Sheet'!$I$10:$I$374&lt;&gt;"", ROW('Input Sheet'!$I$10:$I$374)), ROW(B19))-9,1),"")</f>
        <v/>
      </c>
      <c r="D27" s="50" t="str">
        <f t="array" ref="D27">IFERROR(INDEX('Input Sheet'!$C$10:$R$374, SMALL(IF('Input Sheet'!$I$10:$I$374&lt;&gt;"", ROW('Input Sheet'!$I$10:$I$374)), ROW(B19))-9,7),"")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Sheet'!$I$10:$I$374&lt;&gt;"", ROW('Input Sheet'!$I$10:$I$374)), ROW(B20))-9,1),"")</f>
        <v/>
      </c>
      <c r="D28" s="50" t="str">
        <f t="array" ref="D28">IFERROR(INDEX('Input Sheet'!$C$10:$R$374, SMALL(IF('Input Sheet'!$I$10:$I$374&lt;&gt;"", ROW('Input Sheet'!$I$10:$I$374)), ROW(B20))-9,7),"")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Sheet'!$I$10:$I$374&lt;&gt;"", ROW('Input Sheet'!$I$10:$I$374)), ROW(B21))-9,1),"")</f>
        <v/>
      </c>
      <c r="D29" s="50" t="str">
        <f t="array" ref="D29">IFERROR(INDEX('Input Sheet'!$C$10:$R$374, SMALL(IF('Input Sheet'!$I$10:$I$374&lt;&gt;"", ROW('Input Sheet'!$I$10:$I$374)), ROW(B21))-9,7),"")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Sheet'!$I$10:$I$374&lt;&gt;"", ROW('Input Sheet'!$I$10:$I$374)), ROW(B22))-9,1),"")</f>
        <v/>
      </c>
      <c r="D30" s="50" t="str">
        <f t="array" ref="D30">IFERROR(INDEX('Input Sheet'!$C$10:$R$374, SMALL(IF('Input Sheet'!$I$10:$I$374&lt;&gt;"", ROW('Input Sheet'!$I$10:$I$374)), ROW(B22))-9,7),"")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Sheet'!$I$10:$I$374&lt;&gt;"", ROW('Input Sheet'!$I$10:$I$374)), ROW(B23))-9,1),"")</f>
        <v/>
      </c>
      <c r="D31" s="50" t="str">
        <f t="array" ref="D31">IFERROR(INDEX('Input Sheet'!$C$10:$R$374, SMALL(IF('Input Sheet'!$I$10:$I$374&lt;&gt;"", ROW('Input Sheet'!$I$10:$I$374)), ROW(B23))-9,7),"")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Sheet'!$I$10:$I$374&lt;&gt;"", ROW('Input Sheet'!$I$10:$I$374)), ROW(B24))-9,1),"")</f>
        <v/>
      </c>
      <c r="D32" s="50" t="str">
        <f t="array" ref="D32">IFERROR(INDEX('Input Sheet'!$C$10:$R$374, SMALL(IF('Input Sheet'!$I$10:$I$374&lt;&gt;"", ROW('Input Sheet'!$I$10:$I$374)), ROW(B24))-9,7),"")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Sheet'!$I$10:$I$374&lt;&gt;"", ROW('Input Sheet'!$I$10:$I$374)), ROW(B25))-9,1),"")</f>
        <v/>
      </c>
      <c r="D33" s="50" t="str">
        <f t="array" ref="D33">IFERROR(INDEX('Input Sheet'!$C$10:$R$374, SMALL(IF('Input Sheet'!$I$10:$I$374&lt;&gt;"", ROW('Input Sheet'!$I$10:$I$374)), ROW(B25))-9,7),"")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Sheet'!$I$10:$I$374&lt;&gt;"", ROW('Input Sheet'!$I$10:$I$374)), ROW(B26))-9,1),"")</f>
        <v/>
      </c>
      <c r="D34" s="50" t="str">
        <f t="array" ref="D34">IFERROR(INDEX('Input Sheet'!$C$10:$R$374, SMALL(IF('Input Sheet'!$I$10:$I$374&lt;&gt;"", ROW('Input Sheet'!$I$10:$I$374)), ROW(B26))-9,7),"")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Sheet'!$I$10:$I$374&lt;&gt;"", ROW('Input Sheet'!$I$10:$I$374)), ROW(B27))-9,1),"")</f>
        <v/>
      </c>
      <c r="D35" s="50" t="str">
        <f t="array" ref="D35">IFERROR(INDEX('Input Sheet'!$C$10:$R$374, SMALL(IF('Input Sheet'!$I$10:$I$374&lt;&gt;"", ROW('Input Sheet'!$I$10:$I$374)), ROW(B27))-9,7),"")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Sheet'!$I$10:$I$374&lt;&gt;"", ROW('Input Sheet'!$I$10:$I$374)), ROW(B28))-9,1),"")</f>
        <v/>
      </c>
      <c r="D36" s="50" t="str">
        <f t="array" ref="D36">IFERROR(INDEX('Input Sheet'!$C$10:$R$374, SMALL(IF('Input Sheet'!$I$10:$I$374&lt;&gt;"", ROW('Input Sheet'!$I$10:$I$374)), ROW(B28))-9,7),"")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Sheet'!$I$10:$I$374&lt;&gt;"", ROW('Input Sheet'!$I$10:$I$374)), ROW(B29))-9,1),"")</f>
        <v/>
      </c>
      <c r="D37" s="50" t="str">
        <f t="array" ref="D37">IFERROR(INDEX('Input Sheet'!$C$10:$R$374, SMALL(IF('Input Sheet'!$I$10:$I$374&lt;&gt;"", ROW('Input Sheet'!$I$10:$I$374)), ROW(B29))-9,7),"")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Sheet'!$I$10:$I$374&lt;&gt;"", ROW('Input Sheet'!$I$10:$I$374)), ROW(B30))-9,1),"")</f>
        <v/>
      </c>
      <c r="D38" s="50" t="str">
        <f t="array" ref="D38">IFERROR(INDEX('Input Sheet'!$C$10:$R$374, SMALL(IF('Input Sheet'!$I$10:$I$374&lt;&gt;"", ROW('Input Sheet'!$I$10:$I$374)), ROW(B30))-9,7),"")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Sheet'!$I$10:$I$374&lt;&gt;"", ROW('Input Sheet'!$I$10:$I$374)), ROW(B31))-9,1),"")</f>
        <v/>
      </c>
      <c r="D39" s="50" t="str">
        <f t="array" ref="D39">IFERROR(INDEX('Input Sheet'!$C$10:$R$374, SMALL(IF('Input Sheet'!$I$10:$I$374&lt;&gt;"", ROW('Input Sheet'!$I$10:$I$374)), ROW(B31))-9,7),"")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Sheet'!$I$10:$I$374&lt;&gt;"", ROW('Input Sheet'!$I$10:$I$374)), ROW(B32))-9,1),"")</f>
        <v/>
      </c>
      <c r="D40" s="50" t="str">
        <f t="array" ref="D40">IFERROR(INDEX('Input Sheet'!$C$10:$R$374, SMALL(IF('Input Sheet'!$I$10:$I$374&lt;&gt;"", ROW('Input Sheet'!$I$10:$I$374)), ROW(B32))-9,7),"")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Sheet'!$I$10:$I$374&lt;&gt;"", ROW('Input Sheet'!$I$10:$I$374)), ROW(B33))-9,1),"")</f>
        <v/>
      </c>
      <c r="D41" s="50" t="str">
        <f t="array" ref="D41">IFERROR(INDEX('Input Sheet'!$C$10:$R$374, SMALL(IF('Input Sheet'!$I$10:$I$374&lt;&gt;"", ROW('Input Sheet'!$I$10:$I$374)), ROW(B33))-9,7),"")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Sheet'!$I$10:$I$374&lt;&gt;"", ROW('Input Sheet'!$I$10:$I$374)), ROW(B34))-9,1),"")</f>
        <v/>
      </c>
      <c r="D42" s="50" t="str">
        <f t="array" ref="D42">IFERROR(INDEX('Input Sheet'!$C$10:$R$374, SMALL(IF('Input Sheet'!$I$10:$I$374&lt;&gt;"", ROW('Input Sheet'!$I$10:$I$374)), ROW(B34))-9,7),"")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Sheet'!$I$10:$I$374&lt;&gt;"", ROW('Input Sheet'!$I$10:$I$374)), ROW(B35))-9,1),"")</f>
        <v/>
      </c>
      <c r="D43" s="50" t="str">
        <f t="array" ref="D43">IFERROR(INDEX('Input Sheet'!$C$10:$R$374, SMALL(IF('Input Sheet'!$I$10:$I$374&lt;&gt;"", ROW('Input Sheet'!$I$10:$I$374)), ROW(B35))-9,7),"")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Sheet'!$I$10:$I$374&lt;&gt;"", ROW('Input Sheet'!$I$10:$I$374)), ROW(B36))-9,1),"")</f>
        <v/>
      </c>
      <c r="D44" s="50" t="str">
        <f t="array" ref="D44">IFERROR(INDEX('Input Sheet'!$C$10:$R$374, SMALL(IF('Input Sheet'!$I$10:$I$374&lt;&gt;"", ROW('Input Sheet'!$I$10:$I$374)), ROW(B36))-9,7),"")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Sheet'!$I$10:$I$374&lt;&gt;"", ROW('Input Sheet'!$I$10:$I$374)), ROW(B37))-9,1),"")</f>
        <v/>
      </c>
      <c r="D45" s="50" t="str">
        <f t="array" ref="D45">IFERROR(INDEX('Input Sheet'!$C$10:$R$374, SMALL(IF('Input Sheet'!$I$10:$I$374&lt;&gt;"", ROW('Input Sheet'!$I$10:$I$374)), ROW(B37))-9,7),"")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Sheet'!$I$10:$I$374&lt;&gt;"", ROW('Input Sheet'!$I$10:$I$374)), ROW(B38))-9,1),"")</f>
        <v/>
      </c>
      <c r="D46" s="50" t="str">
        <f t="array" ref="D46">IFERROR(INDEX('Input Sheet'!$C$10:$R$374, SMALL(IF('Input Sheet'!$I$10:$I$374&lt;&gt;"", ROW('Input Sheet'!$I$10:$I$374)), ROW(B38))-9,7),"")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Sheet'!$I$10:$I$374&lt;&gt;"", ROW('Input Sheet'!$I$10:$I$374)), ROW(B39))-9,1),"")</f>
        <v/>
      </c>
      <c r="D47" s="50" t="str">
        <f t="array" ref="D47">IFERROR(INDEX('Input Sheet'!$C$10:$R$374, SMALL(IF('Input Sheet'!$I$10:$I$374&lt;&gt;"", ROW('Input Sheet'!$I$10:$I$374)), ROW(B39))-9,7),"")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Sheet'!$I$10:$I$374&lt;&gt;"", ROW('Input Sheet'!$I$10:$I$374)), ROW(B40))-9,1),"")</f>
        <v/>
      </c>
      <c r="D48" s="50" t="str">
        <f t="array" ref="D48">IFERROR(INDEX('Input Sheet'!$C$10:$R$374, SMALL(IF('Input Sheet'!$I$10:$I$374&lt;&gt;"", ROW('Input Sheet'!$I$10:$I$374)), ROW(B40))-9,7),"")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Sheet'!$I$10:$I$374&lt;&gt;"", ROW('Input Sheet'!$I$10:$I$374)), ROW(B41))-9,1),"")</f>
        <v/>
      </c>
      <c r="D49" s="50" t="str">
        <f t="array" ref="D49">IFERROR(INDEX('Input Sheet'!$C$10:$R$374, SMALL(IF('Input Sheet'!$I$10:$I$374&lt;&gt;"", ROW('Input Sheet'!$I$10:$I$374)), ROW(B41))-9,7),"")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Sheet'!$I$10:$I$374&lt;&gt;"", ROW('Input Sheet'!$I$10:$I$374)), ROW(B42))-9,1),"")</f>
        <v/>
      </c>
      <c r="D50" s="50" t="str">
        <f t="array" ref="D50">IFERROR(INDEX('Input Sheet'!$C$10:$R$374, SMALL(IF('Input Sheet'!$I$10:$I$374&lt;&gt;"", ROW('Input Sheet'!$I$10:$I$374)), ROW(B42))-9,7),"")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Sheet'!$I$10:$I$374&lt;&gt;"", ROW('Input Sheet'!$I$10:$I$374)), ROW(B43))-9,1),"")</f>
        <v/>
      </c>
      <c r="D51" s="50" t="str">
        <f t="array" ref="D51">IFERROR(INDEX('Input Sheet'!$C$10:$R$374, SMALL(IF('Input Sheet'!$I$10:$I$374&lt;&gt;"", ROW('Input Sheet'!$I$10:$I$374)), ROW(B43))-9,7),"")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Sheet'!$I$10:$I$374&lt;&gt;"", ROW('Input Sheet'!$I$10:$I$374)), ROW(B44))-9,1),"")</f>
        <v/>
      </c>
      <c r="D52" s="50" t="str">
        <f t="array" ref="D52">IFERROR(INDEX('Input Sheet'!$C$10:$R$374, SMALL(IF('Input Sheet'!$I$10:$I$374&lt;&gt;"", ROW('Input Sheet'!$I$10:$I$374)), ROW(B44))-9,7),"")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Sheet'!$I$10:$I$374&lt;&gt;"", ROW('Input Sheet'!$I$10:$I$374)), ROW(B45))-9,1),"")</f>
        <v/>
      </c>
      <c r="D53" s="50" t="str">
        <f t="array" ref="D53">IFERROR(INDEX('Input Sheet'!$C$10:$R$374, SMALL(IF('Input Sheet'!$I$10:$I$374&lt;&gt;"", ROW('Input Sheet'!$I$10:$I$374)), ROW(B45))-9,7),"")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Sheet'!$I$10:$I$374&lt;&gt;"", ROW('Input Sheet'!$I$10:$I$374)), ROW(B46))-9,1),"")</f>
        <v/>
      </c>
      <c r="D54" s="50" t="str">
        <f t="array" ref="D54">IFERROR(INDEX('Input Sheet'!$C$10:$R$374, SMALL(IF('Input Sheet'!$I$10:$I$374&lt;&gt;"", ROW('Input Sheet'!$I$10:$I$374)), ROW(B46))-9,7),"")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Sheet'!$I$10:$I$374&lt;&gt;"", ROW('Input Sheet'!$I$10:$I$374)), ROW(B47))-9,1),"")</f>
        <v/>
      </c>
      <c r="D55" s="50" t="str">
        <f t="array" ref="D55">IFERROR(INDEX('Input Sheet'!$C$10:$R$374, SMALL(IF('Input Sheet'!$I$10:$I$374&lt;&gt;"", ROW('Input Sheet'!$I$10:$I$374)), ROW(B47))-9,7),"")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Sheet'!$I$10:$I$374&lt;&gt;"", ROW('Input Sheet'!$I$10:$I$374)), ROW(B48))-9,1),"")</f>
        <v/>
      </c>
      <c r="D56" s="50" t="str">
        <f t="array" ref="D56">IFERROR(INDEX('Input Sheet'!$C$10:$R$374, SMALL(IF('Input Sheet'!$I$10:$I$374&lt;&gt;"", ROW('Input Sheet'!$I$10:$I$374)), ROW(B48))-9,7),"")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Sheet'!$I$10:$I$374&lt;&gt;"", ROW('Input Sheet'!$I$10:$I$374)), ROW(B49))-9,1),"")</f>
        <v/>
      </c>
      <c r="D57" s="50" t="str">
        <f t="array" ref="D57">IFERROR(INDEX('Input Sheet'!$C$10:$R$374, SMALL(IF('Input Sheet'!$I$10:$I$374&lt;&gt;"", ROW('Input Sheet'!$I$10:$I$374)), ROW(B49))-9,7),"")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Sheet'!$I$10:$I$374&lt;&gt;"", ROW('Input Sheet'!$I$10:$I$374)), ROW(B50))-9,1),"")</f>
        <v/>
      </c>
      <c r="D58" s="50" t="str">
        <f t="array" ref="D58">IFERROR(INDEX('Input Sheet'!$C$10:$R$374, SMALL(IF('Input Sheet'!$I$10:$I$374&lt;&gt;"", ROW('Input Sheet'!$I$10:$I$374)), ROW(B50))-9,7),"")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1OmdYjYpRH4jSgp0G9yrCQp49M5tLJ/LNpLK8XG8GwxoXkm+t6W7UuruOLXsdrGRnk7whNMoe2hVkbGLTuicXA==" saltValue="fN1OdGjBHZ/HxnHNIPNYOg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M21" sqref="M21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84</v>
      </c>
      <c r="D6" s="54" t="str">
        <f>'Input Sheet'!J9</f>
        <v>Kevin E.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>
        <f t="array" ref="C9">IFERROR(INDEX('Input Sheet'!$C$10:$R$374, SMALL(IF('Input Sheet'!$J$10:$J$374&lt;&gt;"", ROW('Input Sheet'!$J$10:$J$374)), ROW(B1))-9,1),"")</f>
        <v>43101</v>
      </c>
      <c r="D9" s="50" t="str">
        <f t="array" ref="D9">IFERROR(INDEX('Input Sheet'!$C$10:$R$374, SMALL(IF('Input Sheet'!$J$10:$J$374&lt;&gt;"", ROW('Input Sheet'!$J$10:$J$374)), ROW(B1))-9,8),"")</f>
        <v>Holiday</v>
      </c>
      <c r="E9" s="14"/>
      <c r="F9" s="69" t="str">
        <f>'Input Sheet'!T2</f>
        <v>Holiday</v>
      </c>
      <c r="G9" s="62">
        <f>COUNTIF(D9:D58,F9)</f>
        <v>1</v>
      </c>
      <c r="H9" s="99">
        <f>'Employee Data Input Sheet'!D12</f>
        <v>11</v>
      </c>
      <c r="I9" s="63">
        <f>H9-G9</f>
        <v>10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Sheet'!$J$10:$J$374&lt;&gt;"", ROW('Input Sheet'!$J$10:$J$374)), ROW(B2))-9,1),"")</f>
        <v/>
      </c>
      <c r="D10" s="50" t="str">
        <f t="array" ref="D10">IFERROR(INDEX('Input Sheet'!$C$10:$R$374, SMALL(IF('Input Sheet'!$J$10:$J$374&lt;&gt;"", ROW('Input Sheet'!$J$10:$J$374)), ROW(B2))-9,8),"")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Sheet'!E12</f>
        <v>3</v>
      </c>
      <c r="I10" s="65">
        <f t="shared" ref="I10" si="0">H10-G10</f>
        <v>3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Sheet'!$J$10:$J$374&lt;&gt;"", ROW('Input Sheet'!$J$10:$J$374)), ROW(B3))-9,1),"")</f>
        <v/>
      </c>
      <c r="D11" s="50" t="str">
        <f t="array" ref="D11">IFERROR(INDEX('Input Sheet'!$C$10:$R$374, SMALL(IF('Input Sheet'!$J$10:$J$374&lt;&gt;"", ROW('Input Sheet'!$J$10:$J$374)), ROW(B3))-9,8),"")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Sheet'!F12</f>
        <v>10</v>
      </c>
      <c r="I11" s="152">
        <f>H11-(G11+G12*0.5)</f>
        <v>10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Sheet'!$J$10:$J$374&lt;&gt;"", ROW('Input Sheet'!$J$10:$J$374)), ROW(B4))-9,1),"")</f>
        <v/>
      </c>
      <c r="D12" s="50" t="str">
        <f t="array" ref="D12">IFERROR(INDEX('Input Sheet'!$C$10:$R$374, SMALL(IF('Input Sheet'!$J$10:$J$374&lt;&gt;"", ROW('Input Sheet'!$J$10:$J$374)), ROW(B4))-9,8),"")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Sheet'!$J$10:$J$374&lt;&gt;"", ROW('Input Sheet'!$J$10:$J$374)), ROW(B5))-9,1),"")</f>
        <v/>
      </c>
      <c r="D13" s="50" t="str">
        <f t="array" ref="D13">IFERROR(INDEX('Input Sheet'!$C$10:$R$374, SMALL(IF('Input Sheet'!$J$10:$J$374&lt;&gt;"", ROW('Input Sheet'!$J$10:$J$374)), ROW(B5))-9,8),"")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Sheet'!G12</f>
        <v>2</v>
      </c>
      <c r="I13" s="152">
        <f>H13-(G13+G14*0.5)</f>
        <v>2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Sheet'!$J$10:$J$374&lt;&gt;"", ROW('Input Sheet'!$J$10:$J$374)), ROW(B6))-9,1),"")</f>
        <v/>
      </c>
      <c r="D14" s="50" t="str">
        <f t="array" ref="D14">IFERROR(INDEX('Input Sheet'!$C$10:$R$374, SMALL(IF('Input Sheet'!$J$10:$J$374&lt;&gt;"", ROW('Input Sheet'!$J$10:$J$374)), ROW(B6))-9,8),"")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Sheet'!$J$10:$J$374&lt;&gt;"", ROW('Input Sheet'!$J$10:$J$374)), ROW(B7))-9,1),"")</f>
        <v/>
      </c>
      <c r="D15" s="50" t="str">
        <f t="array" ref="D15">IFERROR(INDEX('Input Sheet'!$C$10:$R$374, SMALL(IF('Input Sheet'!$J$10:$J$374&lt;&gt;"", ROW('Input Sheet'!$J$10:$J$374)), ROW(B7))-9,8),"")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Sheet'!H12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Sheet'!$J$10:$J$374&lt;&gt;"", ROW('Input Sheet'!$J$10:$J$374)), ROW(B8))-9,1),"")</f>
        <v/>
      </c>
      <c r="D16" s="50" t="str">
        <f t="array" ref="D16">IFERROR(INDEX('Input Sheet'!$C$10:$R$374, SMALL(IF('Input Sheet'!$J$10:$J$374&lt;&gt;"", ROW('Input Sheet'!$J$10:$J$374)), ROW(B8))-9,8),"")</f>
        <v/>
      </c>
      <c r="E16" s="14"/>
      <c r="F16" s="72" t="s">
        <v>51</v>
      </c>
      <c r="G16" s="73">
        <f>SUM(G9:G15)</f>
        <v>1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Sheet'!$J$10:$J$374&lt;&gt;"", ROW('Input Sheet'!$J$10:$J$374)), ROW(B9))-9,1),"")</f>
        <v/>
      </c>
      <c r="D17" s="50" t="str">
        <f t="array" ref="D17">IFERROR(INDEX('Input Sheet'!$C$10:$R$374, SMALL(IF('Input Sheet'!$J$10:$J$374&lt;&gt;"", ROW('Input Sheet'!$J$10:$J$374)), ROW(B9))-9,8),"")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Sheet'!$J$10:$J$374&lt;&gt;"", ROW('Input Sheet'!$J$10:$J$374)), ROW(B10))-9,1),"")</f>
        <v/>
      </c>
      <c r="D18" s="50" t="str">
        <f t="array" ref="D18">IFERROR(INDEX('Input Sheet'!$C$10:$R$374, SMALL(IF('Input Sheet'!$J$10:$J$374&lt;&gt;"", ROW('Input Sheet'!$J$10:$J$374)), ROW(B10))-9,8),"")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Sheet'!$J$10:$J$374&lt;&gt;"", ROW('Input Sheet'!$J$10:$J$374)), ROW(B11))-9,1),"")</f>
        <v/>
      </c>
      <c r="D19" s="50" t="str">
        <f t="array" ref="D19">IFERROR(INDEX('Input Sheet'!$C$10:$R$374, SMALL(IF('Input Sheet'!$J$10:$J$374&lt;&gt;"", ROW('Input Sheet'!$J$10:$J$374)), ROW(B11))-9,8),"")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Sheet'!$J$10:$J$374&lt;&gt;"", ROW('Input Sheet'!$J$10:$J$374)), ROW(B12))-9,1),"")</f>
        <v/>
      </c>
      <c r="D20" s="50" t="str">
        <f t="array" ref="D20">IFERROR(INDEX('Input Sheet'!$C$10:$R$374, SMALL(IF('Input Sheet'!$J$10:$J$374&lt;&gt;"", ROW('Input Sheet'!$J$10:$J$374)), ROW(B12))-9,8),"")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Sheet'!$J$10:$J$374&lt;&gt;"", ROW('Input Sheet'!$J$10:$J$374)), ROW(B13))-9,1),"")</f>
        <v/>
      </c>
      <c r="D21" s="50" t="str">
        <f t="array" ref="D21">IFERROR(INDEX('Input Sheet'!$C$10:$R$374, SMALL(IF('Input Sheet'!$J$10:$J$374&lt;&gt;"", ROW('Input Sheet'!$J$10:$J$374)), ROW(B13))-9,8),"")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Sheet'!$J$10:$J$374&lt;&gt;"", ROW('Input Sheet'!$J$10:$J$374)), ROW(B14))-9,1),"")</f>
        <v/>
      </c>
      <c r="D22" s="50" t="str">
        <f t="array" ref="D22">IFERROR(INDEX('Input Sheet'!$C$10:$R$374, SMALL(IF('Input Sheet'!$J$10:$J$374&lt;&gt;"", ROW('Input Sheet'!$J$10:$J$374)), ROW(B14))-9,8),"")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Sheet'!$J$10:$J$374&lt;&gt;"", ROW('Input Sheet'!$J$10:$J$374)), ROW(B15))-9,1),"")</f>
        <v/>
      </c>
      <c r="D23" s="50" t="str">
        <f t="array" ref="D23">IFERROR(INDEX('Input Sheet'!$C$10:$R$374, SMALL(IF('Input Sheet'!$J$10:$J$374&lt;&gt;"", ROW('Input Sheet'!$J$10:$J$374)), ROW(B15))-9,8),"")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Sheet'!$J$10:$J$374&lt;&gt;"", ROW('Input Sheet'!$J$10:$J$374)), ROW(B16))-9,1),"")</f>
        <v/>
      </c>
      <c r="D24" s="50" t="str">
        <f t="array" ref="D24">IFERROR(INDEX('Input Sheet'!$C$10:$R$374, SMALL(IF('Input Sheet'!$J$10:$J$374&lt;&gt;"", ROW('Input Sheet'!$J$10:$J$374)), ROW(B16))-9,8),"")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Sheet'!$J$10:$J$374&lt;&gt;"", ROW('Input Sheet'!$J$10:$J$374)), ROW(B17))-9,1),"")</f>
        <v/>
      </c>
      <c r="D25" s="50" t="str">
        <f t="array" ref="D25">IFERROR(INDEX('Input Sheet'!$C$10:$R$374, SMALL(IF('Input Sheet'!$J$10:$J$374&lt;&gt;"", ROW('Input Sheet'!$J$10:$J$374)), ROW(B17))-9,8),"")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Sheet'!$J$10:$J$374&lt;&gt;"", ROW('Input Sheet'!$J$10:$J$374)), ROW(B18))-9,1),"")</f>
        <v/>
      </c>
      <c r="D26" s="50" t="str">
        <f t="array" ref="D26">IFERROR(INDEX('Input Sheet'!$C$10:$R$374, SMALL(IF('Input Sheet'!$J$10:$J$374&lt;&gt;"", ROW('Input Sheet'!$J$10:$J$374)), ROW(B18))-9,8),"")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Sheet'!$J$10:$J$374&lt;&gt;"", ROW('Input Sheet'!$J$10:$J$374)), ROW(B19))-9,1),"")</f>
        <v/>
      </c>
      <c r="D27" s="50" t="str">
        <f t="array" ref="D27">IFERROR(INDEX('Input Sheet'!$C$10:$R$374, SMALL(IF('Input Sheet'!$J$10:$J$374&lt;&gt;"", ROW('Input Sheet'!$J$10:$J$374)), ROW(B19))-9,8),"")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Sheet'!$J$10:$J$374&lt;&gt;"", ROW('Input Sheet'!$J$10:$J$374)), ROW(B20))-9,1),"")</f>
        <v/>
      </c>
      <c r="D28" s="50" t="str">
        <f t="array" ref="D28">IFERROR(INDEX('Input Sheet'!$C$10:$R$374, SMALL(IF('Input Sheet'!$J$10:$J$374&lt;&gt;"", ROW('Input Sheet'!$J$10:$J$374)), ROW(B20))-9,8),"")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Sheet'!$J$10:$J$374&lt;&gt;"", ROW('Input Sheet'!$J$10:$J$374)), ROW(B21))-9,1),"")</f>
        <v/>
      </c>
      <c r="D29" s="50" t="str">
        <f t="array" ref="D29">IFERROR(INDEX('Input Sheet'!$C$10:$R$374, SMALL(IF('Input Sheet'!$J$10:$J$374&lt;&gt;"", ROW('Input Sheet'!$J$10:$J$374)), ROW(B21))-9,8),"")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Sheet'!$J$10:$J$374&lt;&gt;"", ROW('Input Sheet'!$J$10:$J$374)), ROW(B22))-9,1),"")</f>
        <v/>
      </c>
      <c r="D30" s="50" t="str">
        <f t="array" ref="D30">IFERROR(INDEX('Input Sheet'!$C$10:$R$374, SMALL(IF('Input Sheet'!$J$10:$J$374&lt;&gt;"", ROW('Input Sheet'!$J$10:$J$374)), ROW(B22))-9,8),"")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Sheet'!$J$10:$J$374&lt;&gt;"", ROW('Input Sheet'!$J$10:$J$374)), ROW(B23))-9,1),"")</f>
        <v/>
      </c>
      <c r="D31" s="50" t="str">
        <f t="array" ref="D31">IFERROR(INDEX('Input Sheet'!$C$10:$R$374, SMALL(IF('Input Sheet'!$J$10:$J$374&lt;&gt;"", ROW('Input Sheet'!$J$10:$J$374)), ROW(B23))-9,8),"")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Sheet'!$J$10:$J$374&lt;&gt;"", ROW('Input Sheet'!$J$10:$J$374)), ROW(B24))-9,1),"")</f>
        <v/>
      </c>
      <c r="D32" s="50" t="str">
        <f t="array" ref="D32">IFERROR(INDEX('Input Sheet'!$C$10:$R$374, SMALL(IF('Input Sheet'!$J$10:$J$374&lt;&gt;"", ROW('Input Sheet'!$J$10:$J$374)), ROW(B24))-9,8),"")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Sheet'!$J$10:$J$374&lt;&gt;"", ROW('Input Sheet'!$J$10:$J$374)), ROW(B25))-9,1),"")</f>
        <v/>
      </c>
      <c r="D33" s="50" t="str">
        <f t="array" ref="D33">IFERROR(INDEX('Input Sheet'!$C$10:$R$374, SMALL(IF('Input Sheet'!$J$10:$J$374&lt;&gt;"", ROW('Input Sheet'!$J$10:$J$374)), ROW(B25))-9,8),"")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Sheet'!$J$10:$J$374&lt;&gt;"", ROW('Input Sheet'!$J$10:$J$374)), ROW(B26))-9,1),"")</f>
        <v/>
      </c>
      <c r="D34" s="50" t="str">
        <f t="array" ref="D34">IFERROR(INDEX('Input Sheet'!$C$10:$R$374, SMALL(IF('Input Sheet'!$J$10:$J$374&lt;&gt;"", ROW('Input Sheet'!$J$10:$J$374)), ROW(B26))-9,8),"")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Sheet'!$J$10:$J$374&lt;&gt;"", ROW('Input Sheet'!$J$10:$J$374)), ROW(B27))-9,1),"")</f>
        <v/>
      </c>
      <c r="D35" s="50" t="str">
        <f t="array" ref="D35">IFERROR(INDEX('Input Sheet'!$C$10:$R$374, SMALL(IF('Input Sheet'!$J$10:$J$374&lt;&gt;"", ROW('Input Sheet'!$J$10:$J$374)), ROW(B27))-9,8),"")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Sheet'!$J$10:$J$374&lt;&gt;"", ROW('Input Sheet'!$J$10:$J$374)), ROW(B28))-9,1),"")</f>
        <v/>
      </c>
      <c r="D36" s="50" t="str">
        <f t="array" ref="D36">IFERROR(INDEX('Input Sheet'!$C$10:$R$374, SMALL(IF('Input Sheet'!$J$10:$J$374&lt;&gt;"", ROW('Input Sheet'!$J$10:$J$374)), ROW(B28))-9,8),"")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Sheet'!$J$10:$J$374&lt;&gt;"", ROW('Input Sheet'!$J$10:$J$374)), ROW(B29))-9,1),"")</f>
        <v/>
      </c>
      <c r="D37" s="50" t="str">
        <f t="array" ref="D37">IFERROR(INDEX('Input Sheet'!$C$10:$R$374, SMALL(IF('Input Sheet'!$J$10:$J$374&lt;&gt;"", ROW('Input Sheet'!$J$10:$J$374)), ROW(B29))-9,8),"")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Sheet'!$J$10:$J$374&lt;&gt;"", ROW('Input Sheet'!$J$10:$J$374)), ROW(B30))-9,1),"")</f>
        <v/>
      </c>
      <c r="D38" s="50" t="str">
        <f t="array" ref="D38">IFERROR(INDEX('Input Sheet'!$C$10:$R$374, SMALL(IF('Input Sheet'!$J$10:$J$374&lt;&gt;"", ROW('Input Sheet'!$J$10:$J$374)), ROW(B30))-9,8),"")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Sheet'!$J$10:$J$374&lt;&gt;"", ROW('Input Sheet'!$J$10:$J$374)), ROW(B31))-9,1),"")</f>
        <v/>
      </c>
      <c r="D39" s="50" t="str">
        <f t="array" ref="D39">IFERROR(INDEX('Input Sheet'!$C$10:$R$374, SMALL(IF('Input Sheet'!$J$10:$J$374&lt;&gt;"", ROW('Input Sheet'!$J$10:$J$374)), ROW(B31))-9,8),"")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Sheet'!$J$10:$J$374&lt;&gt;"", ROW('Input Sheet'!$J$10:$J$374)), ROW(B32))-9,1),"")</f>
        <v/>
      </c>
      <c r="D40" s="50" t="str">
        <f t="array" ref="D40">IFERROR(INDEX('Input Sheet'!$C$10:$R$374, SMALL(IF('Input Sheet'!$J$10:$J$374&lt;&gt;"", ROW('Input Sheet'!$J$10:$J$374)), ROW(B32))-9,8),"")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Sheet'!$J$10:$J$374&lt;&gt;"", ROW('Input Sheet'!$J$10:$J$374)), ROW(B33))-9,1),"")</f>
        <v/>
      </c>
      <c r="D41" s="50" t="str">
        <f t="array" ref="D41">IFERROR(INDEX('Input Sheet'!$C$10:$R$374, SMALL(IF('Input Sheet'!$J$10:$J$374&lt;&gt;"", ROW('Input Sheet'!$J$10:$J$374)), ROW(B33))-9,8),"")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Sheet'!$J$10:$J$374&lt;&gt;"", ROW('Input Sheet'!$J$10:$J$374)), ROW(B34))-9,1),"")</f>
        <v/>
      </c>
      <c r="D42" s="50" t="str">
        <f t="array" ref="D42">IFERROR(INDEX('Input Sheet'!$C$10:$R$374, SMALL(IF('Input Sheet'!$J$10:$J$374&lt;&gt;"", ROW('Input Sheet'!$J$10:$J$374)), ROW(B34))-9,8),"")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Sheet'!$J$10:$J$374&lt;&gt;"", ROW('Input Sheet'!$J$10:$J$374)), ROW(B35))-9,1),"")</f>
        <v/>
      </c>
      <c r="D43" s="50" t="str">
        <f t="array" ref="D43">IFERROR(INDEX('Input Sheet'!$C$10:$R$374, SMALL(IF('Input Sheet'!$J$10:$J$374&lt;&gt;"", ROW('Input Sheet'!$J$10:$J$374)), ROW(B35))-9,8),"")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Sheet'!$J$10:$J$374&lt;&gt;"", ROW('Input Sheet'!$J$10:$J$374)), ROW(B36))-9,1),"")</f>
        <v/>
      </c>
      <c r="D44" s="50" t="str">
        <f t="array" ref="D44">IFERROR(INDEX('Input Sheet'!$C$10:$R$374, SMALL(IF('Input Sheet'!$J$10:$J$374&lt;&gt;"", ROW('Input Sheet'!$J$10:$J$374)), ROW(B36))-9,8),"")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Sheet'!$J$10:$J$374&lt;&gt;"", ROW('Input Sheet'!$J$10:$J$374)), ROW(B37))-9,1),"")</f>
        <v/>
      </c>
      <c r="D45" s="50" t="str">
        <f t="array" ref="D45">IFERROR(INDEX('Input Sheet'!$C$10:$R$374, SMALL(IF('Input Sheet'!$J$10:$J$374&lt;&gt;"", ROW('Input Sheet'!$J$10:$J$374)), ROW(B37))-9,8),"")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Sheet'!$J$10:$J$374&lt;&gt;"", ROW('Input Sheet'!$J$10:$J$374)), ROW(B38))-9,1),"")</f>
        <v/>
      </c>
      <c r="D46" s="50" t="str">
        <f t="array" ref="D46">IFERROR(INDEX('Input Sheet'!$C$10:$R$374, SMALL(IF('Input Sheet'!$J$10:$J$374&lt;&gt;"", ROW('Input Sheet'!$J$10:$J$374)), ROW(B38))-9,8),"")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Sheet'!$J$10:$J$374&lt;&gt;"", ROW('Input Sheet'!$J$10:$J$374)), ROW(B39))-9,1),"")</f>
        <v/>
      </c>
      <c r="D47" s="50" t="str">
        <f t="array" ref="D47">IFERROR(INDEX('Input Sheet'!$C$10:$R$374, SMALL(IF('Input Sheet'!$J$10:$J$374&lt;&gt;"", ROW('Input Sheet'!$J$10:$J$374)), ROW(B39))-9,8),"")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Sheet'!$J$10:$J$374&lt;&gt;"", ROW('Input Sheet'!$J$10:$J$374)), ROW(B40))-9,1),"")</f>
        <v/>
      </c>
      <c r="D48" s="50" t="str">
        <f t="array" ref="D48">IFERROR(INDEX('Input Sheet'!$C$10:$R$374, SMALL(IF('Input Sheet'!$J$10:$J$374&lt;&gt;"", ROW('Input Sheet'!$J$10:$J$374)), ROW(B40))-9,8),"")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Sheet'!$J$10:$J$374&lt;&gt;"", ROW('Input Sheet'!$J$10:$J$374)), ROW(B41))-9,1),"")</f>
        <v/>
      </c>
      <c r="D49" s="50" t="str">
        <f t="array" ref="D49">IFERROR(INDEX('Input Sheet'!$C$10:$R$374, SMALL(IF('Input Sheet'!$J$10:$J$374&lt;&gt;"", ROW('Input Sheet'!$J$10:$J$374)), ROW(B41))-9,8),"")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Sheet'!$J$10:$J$374&lt;&gt;"", ROW('Input Sheet'!$J$10:$J$374)), ROW(B42))-9,1),"")</f>
        <v/>
      </c>
      <c r="D50" s="50" t="str">
        <f t="array" ref="D50">IFERROR(INDEX('Input Sheet'!$C$10:$R$374, SMALL(IF('Input Sheet'!$J$10:$J$374&lt;&gt;"", ROW('Input Sheet'!$J$10:$J$374)), ROW(B42))-9,8),"")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Sheet'!$J$10:$J$374&lt;&gt;"", ROW('Input Sheet'!$J$10:$J$374)), ROW(B43))-9,1),"")</f>
        <v/>
      </c>
      <c r="D51" s="50" t="str">
        <f t="array" ref="D51">IFERROR(INDEX('Input Sheet'!$C$10:$R$374, SMALL(IF('Input Sheet'!$J$10:$J$374&lt;&gt;"", ROW('Input Sheet'!$J$10:$J$374)), ROW(B43))-9,8),"")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Sheet'!$J$10:$J$374&lt;&gt;"", ROW('Input Sheet'!$J$10:$J$374)), ROW(B44))-9,1),"")</f>
        <v/>
      </c>
      <c r="D52" s="50" t="str">
        <f t="array" ref="D52">IFERROR(INDEX('Input Sheet'!$C$10:$R$374, SMALL(IF('Input Sheet'!$J$10:$J$374&lt;&gt;"", ROW('Input Sheet'!$J$10:$J$374)), ROW(B44))-9,8),"")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Sheet'!$J$10:$J$374&lt;&gt;"", ROW('Input Sheet'!$J$10:$J$374)), ROW(B45))-9,1),"")</f>
        <v/>
      </c>
      <c r="D53" s="50" t="str">
        <f t="array" ref="D53">IFERROR(INDEX('Input Sheet'!$C$10:$R$374, SMALL(IF('Input Sheet'!$J$10:$J$374&lt;&gt;"", ROW('Input Sheet'!$J$10:$J$374)), ROW(B45))-9,8),"")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Sheet'!$J$10:$J$374&lt;&gt;"", ROW('Input Sheet'!$J$10:$J$374)), ROW(B46))-9,1),"")</f>
        <v/>
      </c>
      <c r="D54" s="50" t="str">
        <f t="array" ref="D54">IFERROR(INDEX('Input Sheet'!$C$10:$R$374, SMALL(IF('Input Sheet'!$J$10:$J$374&lt;&gt;"", ROW('Input Sheet'!$J$10:$J$374)), ROW(B46))-9,8),"")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Sheet'!$J$10:$J$374&lt;&gt;"", ROW('Input Sheet'!$J$10:$J$374)), ROW(B47))-9,1),"")</f>
        <v/>
      </c>
      <c r="D55" s="50" t="str">
        <f t="array" ref="D55">IFERROR(INDEX('Input Sheet'!$C$10:$R$374, SMALL(IF('Input Sheet'!$J$10:$J$374&lt;&gt;"", ROW('Input Sheet'!$J$10:$J$374)), ROW(B47))-9,8),"")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Sheet'!$J$10:$J$374&lt;&gt;"", ROW('Input Sheet'!$J$10:$J$374)), ROW(B48))-9,1),"")</f>
        <v/>
      </c>
      <c r="D56" s="50" t="str">
        <f t="array" ref="D56">IFERROR(INDEX('Input Sheet'!$C$10:$R$374, SMALL(IF('Input Sheet'!$J$10:$J$374&lt;&gt;"", ROW('Input Sheet'!$J$10:$J$374)), ROW(B48))-9,8),"")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Sheet'!$J$10:$J$374&lt;&gt;"", ROW('Input Sheet'!$J$10:$J$374)), ROW(B49))-9,1),"")</f>
        <v/>
      </c>
      <c r="D57" s="50" t="str">
        <f t="array" ref="D57">IFERROR(INDEX('Input Sheet'!$C$10:$R$374, SMALL(IF('Input Sheet'!$J$10:$J$374&lt;&gt;"", ROW('Input Sheet'!$J$10:$J$374)), ROW(B49))-9,8),"")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Sheet'!$J$10:$J$374&lt;&gt;"", ROW('Input Sheet'!$J$10:$J$374)), ROW(B50))-9,1),"")</f>
        <v/>
      </c>
      <c r="D58" s="50" t="str">
        <f t="array" ref="D58">IFERROR(INDEX('Input Sheet'!$C$10:$R$374, SMALL(IF('Input Sheet'!$J$10:$J$374&lt;&gt;"", ROW('Input Sheet'!$J$10:$J$374)), ROW(B50))-9,8),"")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lbqRJSs5TY7m+A9ub4fK2jvocFVNEah4KKsicu8kQ+8qOjD1eKS2E+7PbmMMOyIDpVhH+l7fLRxrsnwXCrjGnA==" saltValue="38/ZWFe9PvVo54g8MIVC0w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N12" sqref="N12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85</v>
      </c>
      <c r="D6" s="54" t="str">
        <f>'Input Sheet'!K9</f>
        <v>Randy U.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>
        <f t="array" ref="C9">IFERROR(INDEX('Input Sheet'!$C$10:$R$374, SMALL(IF('Input Sheet'!$K$10:$K$374&lt;&gt;"", ROW('Input Sheet'!$K$10:$K$374)), ROW(B1))-9,1),"")</f>
        <v>43101</v>
      </c>
      <c r="D9" s="50" t="str">
        <f t="array" ref="D9">IFERROR(INDEX('Input Sheet'!$C$10:$R$374, SMALL(IF('Input Sheet'!$K$10:$K$374&lt;&gt;"", ROW('Input Sheet'!$K$10:$K$374)), ROW(B1))-9,9),"")</f>
        <v>Holiday</v>
      </c>
      <c r="E9" s="14"/>
      <c r="F9" s="69" t="str">
        <f>'Input Sheet'!T2</f>
        <v>Holiday</v>
      </c>
      <c r="G9" s="62">
        <f>COUNTIF(D9:D58,F9)</f>
        <v>1</v>
      </c>
      <c r="H9" s="99">
        <f>'Employee Data Input Sheet'!D13</f>
        <v>11</v>
      </c>
      <c r="I9" s="63">
        <f>H9-G9</f>
        <v>10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Sheet'!$K$10:$K$374&lt;&gt;"", ROW('Input Sheet'!$K$10:$K$374)), ROW(B2))-9,1),"")</f>
        <v/>
      </c>
      <c r="D10" s="50" t="str">
        <f t="array" ref="D10">IFERROR(INDEX('Input Sheet'!$C$10:$R$374, SMALL(IF('Input Sheet'!$K$10:$K$374&lt;&gt;"", ROW('Input Sheet'!$K$10:$K$374)), ROW(B2))-9,9),"")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Sheet'!E13</f>
        <v>3</v>
      </c>
      <c r="I10" s="65">
        <f t="shared" ref="I10" si="0">H10-G10</f>
        <v>3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Sheet'!$K$10:$K$374&lt;&gt;"", ROW('Input Sheet'!$K$10:$K$374)), ROW(B3))-9,1),"")</f>
        <v/>
      </c>
      <c r="D11" s="50" t="str">
        <f t="array" ref="D11">IFERROR(INDEX('Input Sheet'!$C$10:$R$374, SMALL(IF('Input Sheet'!$K$10:$K$374&lt;&gt;"", ROW('Input Sheet'!$K$10:$K$374)), ROW(B3))-9,9),"")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Sheet'!F13</f>
        <v>10</v>
      </c>
      <c r="I11" s="152">
        <f>H11-(G11+G12*0.5)</f>
        <v>10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Sheet'!$K$10:$K$374&lt;&gt;"", ROW('Input Sheet'!$K$10:$K$374)), ROW(B4))-9,1),"")</f>
        <v/>
      </c>
      <c r="D12" s="50" t="str">
        <f t="array" ref="D12">IFERROR(INDEX('Input Sheet'!$C$10:$R$374, SMALL(IF('Input Sheet'!$K$10:$K$374&lt;&gt;"", ROW('Input Sheet'!$K$10:$K$374)), ROW(B4))-9,9),"")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Sheet'!$K$10:$K$374&lt;&gt;"", ROW('Input Sheet'!$K$10:$K$374)), ROW(B5))-9,1),"")</f>
        <v/>
      </c>
      <c r="D13" s="50" t="str">
        <f t="array" ref="D13">IFERROR(INDEX('Input Sheet'!$C$10:$R$374, SMALL(IF('Input Sheet'!$K$10:$K$374&lt;&gt;"", ROW('Input Sheet'!$K$10:$K$374)), ROW(B5))-9,9),"")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Sheet'!G13</f>
        <v>2</v>
      </c>
      <c r="I13" s="152">
        <f>H13-(G13+G14*0.5)</f>
        <v>2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Sheet'!$K$10:$K$374&lt;&gt;"", ROW('Input Sheet'!$K$10:$K$374)), ROW(B6))-9,1),"")</f>
        <v/>
      </c>
      <c r="D14" s="50" t="str">
        <f t="array" ref="D14">IFERROR(INDEX('Input Sheet'!$C$10:$R$374, SMALL(IF('Input Sheet'!$K$10:$K$374&lt;&gt;"", ROW('Input Sheet'!$K$10:$K$374)), ROW(B6))-9,9),"")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Sheet'!$K$10:$K$374&lt;&gt;"", ROW('Input Sheet'!$K$10:$K$374)), ROW(B7))-9,1),"")</f>
        <v/>
      </c>
      <c r="D15" s="50" t="str">
        <f t="array" ref="D15">IFERROR(INDEX('Input Sheet'!$C$10:$R$374, SMALL(IF('Input Sheet'!$K$10:$K$374&lt;&gt;"", ROW('Input Sheet'!$K$10:$K$374)), ROW(B7))-9,9),"")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Sheet'!H13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Sheet'!$K$10:$K$374&lt;&gt;"", ROW('Input Sheet'!$K$10:$K$374)), ROW(B8))-9,1),"")</f>
        <v/>
      </c>
      <c r="D16" s="50" t="str">
        <f t="array" ref="D16">IFERROR(INDEX('Input Sheet'!$C$10:$R$374, SMALL(IF('Input Sheet'!$K$10:$K$374&lt;&gt;"", ROW('Input Sheet'!$K$10:$K$374)), ROW(B8))-9,9),"")</f>
        <v/>
      </c>
      <c r="E16" s="14"/>
      <c r="F16" s="72" t="s">
        <v>51</v>
      </c>
      <c r="G16" s="73">
        <f>SUM(G9:G15)</f>
        <v>1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Sheet'!$K$10:$K$374&lt;&gt;"", ROW('Input Sheet'!$K$10:$K$374)), ROW(B9))-9,1),"")</f>
        <v/>
      </c>
      <c r="D17" s="50" t="str">
        <f t="array" ref="D17">IFERROR(INDEX('Input Sheet'!$C$10:$R$374, SMALL(IF('Input Sheet'!$K$10:$K$374&lt;&gt;"", ROW('Input Sheet'!$K$10:$K$374)), ROW(B9))-9,9),"")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Sheet'!$K$10:$K$374&lt;&gt;"", ROW('Input Sheet'!$K$10:$K$374)), ROW(B10))-9,1),"")</f>
        <v/>
      </c>
      <c r="D18" s="50" t="str">
        <f t="array" ref="D18">IFERROR(INDEX('Input Sheet'!$C$10:$R$374, SMALL(IF('Input Sheet'!$K$10:$K$374&lt;&gt;"", ROW('Input Sheet'!$K$10:$K$374)), ROW(B10))-9,9),"")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Sheet'!$K$10:$K$374&lt;&gt;"", ROW('Input Sheet'!$K$10:$K$374)), ROW(B11))-9,1),"")</f>
        <v/>
      </c>
      <c r="D19" s="50" t="str">
        <f t="array" ref="D19">IFERROR(INDEX('Input Sheet'!$C$10:$R$374, SMALL(IF('Input Sheet'!$K$10:$K$374&lt;&gt;"", ROW('Input Sheet'!$K$10:$K$374)), ROW(B11))-9,9),"")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Sheet'!$K$10:$K$374&lt;&gt;"", ROW('Input Sheet'!$K$10:$K$374)), ROW(B12))-9,1),"")</f>
        <v/>
      </c>
      <c r="D20" s="50" t="str">
        <f t="array" ref="D20">IFERROR(INDEX('Input Sheet'!$C$10:$R$374, SMALL(IF('Input Sheet'!$K$10:$K$374&lt;&gt;"", ROW('Input Sheet'!$K$10:$K$374)), ROW(B12))-9,9),"")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Sheet'!$K$10:$K$374&lt;&gt;"", ROW('Input Sheet'!$K$10:$K$374)), ROW(B13))-9,1),"")</f>
        <v/>
      </c>
      <c r="D21" s="50" t="str">
        <f t="array" ref="D21">IFERROR(INDEX('Input Sheet'!$C$10:$R$374, SMALL(IF('Input Sheet'!$K$10:$K$374&lt;&gt;"", ROW('Input Sheet'!$K$10:$K$374)), ROW(B13))-9,9),"")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Sheet'!$K$10:$K$374&lt;&gt;"", ROW('Input Sheet'!$K$10:$K$374)), ROW(B14))-9,1),"")</f>
        <v/>
      </c>
      <c r="D22" s="50" t="str">
        <f t="array" ref="D22">IFERROR(INDEX('Input Sheet'!$C$10:$R$374, SMALL(IF('Input Sheet'!$K$10:$K$374&lt;&gt;"", ROW('Input Sheet'!$K$10:$K$374)), ROW(B14))-9,9),"")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Sheet'!$K$10:$K$374&lt;&gt;"", ROW('Input Sheet'!$K$10:$K$374)), ROW(B15))-9,1),"")</f>
        <v/>
      </c>
      <c r="D23" s="50" t="str">
        <f t="array" ref="D23">IFERROR(INDEX('Input Sheet'!$C$10:$R$374, SMALL(IF('Input Sheet'!$K$10:$K$374&lt;&gt;"", ROW('Input Sheet'!$K$10:$K$374)), ROW(B15))-9,9),"")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Sheet'!$K$10:$K$374&lt;&gt;"", ROW('Input Sheet'!$K$10:$K$374)), ROW(B16))-9,1),"")</f>
        <v/>
      </c>
      <c r="D24" s="50" t="str">
        <f t="array" ref="D24">IFERROR(INDEX('Input Sheet'!$C$10:$R$374, SMALL(IF('Input Sheet'!$K$10:$K$374&lt;&gt;"", ROW('Input Sheet'!$K$10:$K$374)), ROW(B16))-9,9),"")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Sheet'!$K$10:$K$374&lt;&gt;"", ROW('Input Sheet'!$K$10:$K$374)), ROW(B17))-9,1),"")</f>
        <v/>
      </c>
      <c r="D25" s="50" t="str">
        <f t="array" ref="D25">IFERROR(INDEX('Input Sheet'!$C$10:$R$374, SMALL(IF('Input Sheet'!$K$10:$K$374&lt;&gt;"", ROW('Input Sheet'!$K$10:$K$374)), ROW(B17))-9,9),"")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Sheet'!$K$10:$K$374&lt;&gt;"", ROW('Input Sheet'!$K$10:$K$374)), ROW(B18))-9,1),"")</f>
        <v/>
      </c>
      <c r="D26" s="50" t="str">
        <f t="array" ref="D26">IFERROR(INDEX('Input Sheet'!$C$10:$R$374, SMALL(IF('Input Sheet'!$K$10:$K$374&lt;&gt;"", ROW('Input Sheet'!$K$10:$K$374)), ROW(B18))-9,9),"")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Sheet'!$K$10:$K$374&lt;&gt;"", ROW('Input Sheet'!$K$10:$K$374)), ROW(B19))-9,1),"")</f>
        <v/>
      </c>
      <c r="D27" s="50" t="str">
        <f t="array" ref="D27">IFERROR(INDEX('Input Sheet'!$C$10:$R$374, SMALL(IF('Input Sheet'!$K$10:$K$374&lt;&gt;"", ROW('Input Sheet'!$K$10:$K$374)), ROW(B19))-9,9),"")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Sheet'!$K$10:$K$374&lt;&gt;"", ROW('Input Sheet'!$K$10:$K$374)), ROW(B20))-9,1),"")</f>
        <v/>
      </c>
      <c r="D28" s="50" t="str">
        <f t="array" ref="D28">IFERROR(INDEX('Input Sheet'!$C$10:$R$374, SMALL(IF('Input Sheet'!$K$10:$K$374&lt;&gt;"", ROW('Input Sheet'!$K$10:$K$374)), ROW(B20))-9,9),"")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Sheet'!$K$10:$K$374&lt;&gt;"", ROW('Input Sheet'!$K$10:$K$374)), ROW(B21))-9,1),"")</f>
        <v/>
      </c>
      <c r="D29" s="50" t="str">
        <f t="array" ref="D29">IFERROR(INDEX('Input Sheet'!$C$10:$R$374, SMALL(IF('Input Sheet'!$K$10:$K$374&lt;&gt;"", ROW('Input Sheet'!$K$10:$K$374)), ROW(B21))-9,9),"")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Sheet'!$K$10:$K$374&lt;&gt;"", ROW('Input Sheet'!$K$10:$K$374)), ROW(B22))-9,1),"")</f>
        <v/>
      </c>
      <c r="D30" s="50" t="str">
        <f t="array" ref="D30">IFERROR(INDEX('Input Sheet'!$C$10:$R$374, SMALL(IF('Input Sheet'!$K$10:$K$374&lt;&gt;"", ROW('Input Sheet'!$K$10:$K$374)), ROW(B22))-9,9),"")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Sheet'!$K$10:$K$374&lt;&gt;"", ROW('Input Sheet'!$K$10:$K$374)), ROW(B23))-9,1),"")</f>
        <v/>
      </c>
      <c r="D31" s="50" t="str">
        <f t="array" ref="D31">IFERROR(INDEX('Input Sheet'!$C$10:$R$374, SMALL(IF('Input Sheet'!$K$10:$K$374&lt;&gt;"", ROW('Input Sheet'!$K$10:$K$374)), ROW(B23))-9,9),"")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Sheet'!$K$10:$K$374&lt;&gt;"", ROW('Input Sheet'!$K$10:$K$374)), ROW(B24))-9,1),"")</f>
        <v/>
      </c>
      <c r="D32" s="50" t="str">
        <f t="array" ref="D32">IFERROR(INDEX('Input Sheet'!$C$10:$R$374, SMALL(IF('Input Sheet'!$K$10:$K$374&lt;&gt;"", ROW('Input Sheet'!$K$10:$K$374)), ROW(B24))-9,9),"")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Sheet'!$K$10:$K$374&lt;&gt;"", ROW('Input Sheet'!$K$10:$K$374)), ROW(B25))-9,1),"")</f>
        <v/>
      </c>
      <c r="D33" s="50" t="str">
        <f t="array" ref="D33">IFERROR(INDEX('Input Sheet'!$C$10:$R$374, SMALL(IF('Input Sheet'!$K$10:$K$374&lt;&gt;"", ROW('Input Sheet'!$K$10:$K$374)), ROW(B25))-9,9),"")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Sheet'!$K$10:$K$374&lt;&gt;"", ROW('Input Sheet'!$K$10:$K$374)), ROW(B26))-9,1),"")</f>
        <v/>
      </c>
      <c r="D34" s="50" t="str">
        <f t="array" ref="D34">IFERROR(INDEX('Input Sheet'!$C$10:$R$374, SMALL(IF('Input Sheet'!$K$10:$K$374&lt;&gt;"", ROW('Input Sheet'!$K$10:$K$374)), ROW(B26))-9,9),"")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Sheet'!$K$10:$K$374&lt;&gt;"", ROW('Input Sheet'!$K$10:$K$374)), ROW(B27))-9,1),"")</f>
        <v/>
      </c>
      <c r="D35" s="50" t="str">
        <f t="array" ref="D35">IFERROR(INDEX('Input Sheet'!$C$10:$R$374, SMALL(IF('Input Sheet'!$K$10:$K$374&lt;&gt;"", ROW('Input Sheet'!$K$10:$K$374)), ROW(B27))-9,9),"")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Sheet'!$K$10:$K$374&lt;&gt;"", ROW('Input Sheet'!$K$10:$K$374)), ROW(B28))-9,1),"")</f>
        <v/>
      </c>
      <c r="D36" s="50" t="str">
        <f t="array" ref="D36">IFERROR(INDEX('Input Sheet'!$C$10:$R$374, SMALL(IF('Input Sheet'!$K$10:$K$374&lt;&gt;"", ROW('Input Sheet'!$K$10:$K$374)), ROW(B28))-9,9),"")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Sheet'!$K$10:$K$374&lt;&gt;"", ROW('Input Sheet'!$K$10:$K$374)), ROW(B29))-9,1),"")</f>
        <v/>
      </c>
      <c r="D37" s="50" t="str">
        <f t="array" ref="D37">IFERROR(INDEX('Input Sheet'!$C$10:$R$374, SMALL(IF('Input Sheet'!$K$10:$K$374&lt;&gt;"", ROW('Input Sheet'!$K$10:$K$374)), ROW(B29))-9,9),"")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Sheet'!$K$10:$K$374&lt;&gt;"", ROW('Input Sheet'!$K$10:$K$374)), ROW(B30))-9,1),"")</f>
        <v/>
      </c>
      <c r="D38" s="50" t="str">
        <f t="array" ref="D38">IFERROR(INDEX('Input Sheet'!$C$10:$R$374, SMALL(IF('Input Sheet'!$K$10:$K$374&lt;&gt;"", ROW('Input Sheet'!$K$10:$K$374)), ROW(B30))-9,9),"")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Sheet'!$K$10:$K$374&lt;&gt;"", ROW('Input Sheet'!$K$10:$K$374)), ROW(B31))-9,1),"")</f>
        <v/>
      </c>
      <c r="D39" s="50" t="str">
        <f t="array" ref="D39">IFERROR(INDEX('Input Sheet'!$C$10:$R$374, SMALL(IF('Input Sheet'!$K$10:$K$374&lt;&gt;"", ROW('Input Sheet'!$K$10:$K$374)), ROW(B31))-9,9),"")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Sheet'!$K$10:$K$374&lt;&gt;"", ROW('Input Sheet'!$K$10:$K$374)), ROW(B32))-9,1),"")</f>
        <v/>
      </c>
      <c r="D40" s="50" t="str">
        <f t="array" ref="D40">IFERROR(INDEX('Input Sheet'!$C$10:$R$374, SMALL(IF('Input Sheet'!$K$10:$K$374&lt;&gt;"", ROW('Input Sheet'!$K$10:$K$374)), ROW(B32))-9,9),"")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Sheet'!$K$10:$K$374&lt;&gt;"", ROW('Input Sheet'!$K$10:$K$374)), ROW(B33))-9,1),"")</f>
        <v/>
      </c>
      <c r="D41" s="50" t="str">
        <f t="array" ref="D41">IFERROR(INDEX('Input Sheet'!$C$10:$R$374, SMALL(IF('Input Sheet'!$K$10:$K$374&lt;&gt;"", ROW('Input Sheet'!$K$10:$K$374)), ROW(B33))-9,9),"")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Sheet'!$K$10:$K$374&lt;&gt;"", ROW('Input Sheet'!$K$10:$K$374)), ROW(B34))-9,1),"")</f>
        <v/>
      </c>
      <c r="D42" s="50" t="str">
        <f t="array" ref="D42">IFERROR(INDEX('Input Sheet'!$C$10:$R$374, SMALL(IF('Input Sheet'!$K$10:$K$374&lt;&gt;"", ROW('Input Sheet'!$K$10:$K$374)), ROW(B34))-9,9),"")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Sheet'!$K$10:$K$374&lt;&gt;"", ROW('Input Sheet'!$K$10:$K$374)), ROW(B35))-9,1),"")</f>
        <v/>
      </c>
      <c r="D43" s="50" t="str">
        <f t="array" ref="D43">IFERROR(INDEX('Input Sheet'!$C$10:$R$374, SMALL(IF('Input Sheet'!$K$10:$K$374&lt;&gt;"", ROW('Input Sheet'!$K$10:$K$374)), ROW(B35))-9,9),"")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Sheet'!$K$10:$K$374&lt;&gt;"", ROW('Input Sheet'!$K$10:$K$374)), ROW(B36))-9,1),"")</f>
        <v/>
      </c>
      <c r="D44" s="50" t="str">
        <f t="array" ref="D44">IFERROR(INDEX('Input Sheet'!$C$10:$R$374, SMALL(IF('Input Sheet'!$K$10:$K$374&lt;&gt;"", ROW('Input Sheet'!$K$10:$K$374)), ROW(B36))-9,9),"")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Sheet'!$K$10:$K$374&lt;&gt;"", ROW('Input Sheet'!$K$10:$K$374)), ROW(B37))-9,1),"")</f>
        <v/>
      </c>
      <c r="D45" s="50" t="str">
        <f t="array" ref="D45">IFERROR(INDEX('Input Sheet'!$C$10:$R$374, SMALL(IF('Input Sheet'!$K$10:$K$374&lt;&gt;"", ROW('Input Sheet'!$K$10:$K$374)), ROW(B37))-9,9),"")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Sheet'!$K$10:$K$374&lt;&gt;"", ROW('Input Sheet'!$K$10:$K$374)), ROW(B38))-9,1),"")</f>
        <v/>
      </c>
      <c r="D46" s="50" t="str">
        <f t="array" ref="D46">IFERROR(INDEX('Input Sheet'!$C$10:$R$374, SMALL(IF('Input Sheet'!$K$10:$K$374&lt;&gt;"", ROW('Input Sheet'!$K$10:$K$374)), ROW(B38))-9,9),"")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Sheet'!$K$10:$K$374&lt;&gt;"", ROW('Input Sheet'!$K$10:$K$374)), ROW(B39))-9,1),"")</f>
        <v/>
      </c>
      <c r="D47" s="50" t="str">
        <f t="array" ref="D47">IFERROR(INDEX('Input Sheet'!$C$10:$R$374, SMALL(IF('Input Sheet'!$K$10:$K$374&lt;&gt;"", ROW('Input Sheet'!$K$10:$K$374)), ROW(B39))-9,9),"")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Sheet'!$K$10:$K$374&lt;&gt;"", ROW('Input Sheet'!$K$10:$K$374)), ROW(B40))-9,1),"")</f>
        <v/>
      </c>
      <c r="D48" s="50" t="str">
        <f t="array" ref="D48">IFERROR(INDEX('Input Sheet'!$C$10:$R$374, SMALL(IF('Input Sheet'!$K$10:$K$374&lt;&gt;"", ROW('Input Sheet'!$K$10:$K$374)), ROW(B40))-9,9),"")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Sheet'!$K$10:$K$374&lt;&gt;"", ROW('Input Sheet'!$K$10:$K$374)), ROW(B41))-9,1),"")</f>
        <v/>
      </c>
      <c r="D49" s="50" t="str">
        <f t="array" ref="D49">IFERROR(INDEX('Input Sheet'!$C$10:$R$374, SMALL(IF('Input Sheet'!$K$10:$K$374&lt;&gt;"", ROW('Input Sheet'!$K$10:$K$374)), ROW(B41))-9,9),"")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Sheet'!$K$10:$K$374&lt;&gt;"", ROW('Input Sheet'!$K$10:$K$374)), ROW(B42))-9,1),"")</f>
        <v/>
      </c>
      <c r="D50" s="50" t="str">
        <f t="array" ref="D50">IFERROR(INDEX('Input Sheet'!$C$10:$R$374, SMALL(IF('Input Sheet'!$K$10:$K$374&lt;&gt;"", ROW('Input Sheet'!$K$10:$K$374)), ROW(B42))-9,9),"")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Sheet'!$K$10:$K$374&lt;&gt;"", ROW('Input Sheet'!$K$10:$K$374)), ROW(B43))-9,1),"")</f>
        <v/>
      </c>
      <c r="D51" s="50" t="str">
        <f t="array" ref="D51">IFERROR(INDEX('Input Sheet'!$C$10:$R$374, SMALL(IF('Input Sheet'!$K$10:$K$374&lt;&gt;"", ROW('Input Sheet'!$K$10:$K$374)), ROW(B43))-9,9),"")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Sheet'!$K$10:$K$374&lt;&gt;"", ROW('Input Sheet'!$K$10:$K$374)), ROW(B44))-9,1),"")</f>
        <v/>
      </c>
      <c r="D52" s="50" t="str">
        <f t="array" ref="D52">IFERROR(INDEX('Input Sheet'!$C$10:$R$374, SMALL(IF('Input Sheet'!$K$10:$K$374&lt;&gt;"", ROW('Input Sheet'!$K$10:$K$374)), ROW(B44))-9,9),"")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Sheet'!$K$10:$K$374&lt;&gt;"", ROW('Input Sheet'!$K$10:$K$374)), ROW(B45))-9,1),"")</f>
        <v/>
      </c>
      <c r="D53" s="50" t="str">
        <f t="array" ref="D53">IFERROR(INDEX('Input Sheet'!$C$10:$R$374, SMALL(IF('Input Sheet'!$K$10:$K$374&lt;&gt;"", ROW('Input Sheet'!$K$10:$K$374)), ROW(B45))-9,9),"")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Sheet'!$K$10:$K$374&lt;&gt;"", ROW('Input Sheet'!$K$10:$K$374)), ROW(B46))-9,1),"")</f>
        <v/>
      </c>
      <c r="D54" s="50" t="str">
        <f t="array" ref="D54">IFERROR(INDEX('Input Sheet'!$C$10:$R$374, SMALL(IF('Input Sheet'!$K$10:$K$374&lt;&gt;"", ROW('Input Sheet'!$K$10:$K$374)), ROW(B46))-9,9),"")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Sheet'!$K$10:$K$374&lt;&gt;"", ROW('Input Sheet'!$K$10:$K$374)), ROW(B47))-9,1),"")</f>
        <v/>
      </c>
      <c r="D55" s="50" t="str">
        <f t="array" ref="D55">IFERROR(INDEX('Input Sheet'!$C$10:$R$374, SMALL(IF('Input Sheet'!$K$10:$K$374&lt;&gt;"", ROW('Input Sheet'!$K$10:$K$374)), ROW(B47))-9,9),"")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Sheet'!$K$10:$K$374&lt;&gt;"", ROW('Input Sheet'!$K$10:$K$374)), ROW(B48))-9,1),"")</f>
        <v/>
      </c>
      <c r="D56" s="50" t="str">
        <f t="array" ref="D56">IFERROR(INDEX('Input Sheet'!$C$10:$R$374, SMALL(IF('Input Sheet'!$K$10:$K$374&lt;&gt;"", ROW('Input Sheet'!$K$10:$K$374)), ROW(B48))-9,9),"")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Sheet'!$K$10:$K$374&lt;&gt;"", ROW('Input Sheet'!$K$10:$K$374)), ROW(B49))-9,1),"")</f>
        <v/>
      </c>
      <c r="D57" s="50" t="str">
        <f t="array" ref="D57">IFERROR(INDEX('Input Sheet'!$C$10:$R$374, SMALL(IF('Input Sheet'!$K$10:$K$374&lt;&gt;"", ROW('Input Sheet'!$K$10:$K$374)), ROW(B49))-9,9),"")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Sheet'!$K$10:$K$374&lt;&gt;"", ROW('Input Sheet'!$K$10:$K$374)), ROW(B50))-9,1),"")</f>
        <v/>
      </c>
      <c r="D58" s="50" t="str">
        <f t="array" ref="D58">IFERROR(INDEX('Input Sheet'!$C$10:$R$374, SMALL(IF('Input Sheet'!$K$10:$K$374&lt;&gt;"", ROW('Input Sheet'!$K$10:$K$374)), ROW(B50))-9,9),"")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F8aaTpGDLbO9bkqp4B2xUBH1PLNabQtE1pYejUaKkDLDXlqxZdGkEIgkNE9gifatb5iuvqth5tK/W2RMobezcQ==" saltValue="n21gJjHxSNMZhpMT25CnvA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N20" sqref="N20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86</v>
      </c>
      <c r="D6" s="54">
        <f>'Input Sheet'!L9</f>
        <v>0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 t="str">
        <f t="array" ref="C9">IFERROR(INDEX('Input Sheet'!$C$10:$R$374, SMALL(IF('Input Sheet'!$L$10:$L$374&lt;&gt;"", ROW('Input Sheet'!$L$10:$L$374)), ROW(B1))-9,1),"")</f>
        <v/>
      </c>
      <c r="D9" s="50" t="str">
        <f t="array" ref="D9">IFERROR(INDEX('Input Sheet'!$C$10:$R$374, SMALL(IF('Input Sheet'!$L$10:$L$374&lt;&gt;"", ROW('Input Sheet'!$L$10:$L$374)), ROW(B1))-9,10),"")</f>
        <v/>
      </c>
      <c r="E9" s="14"/>
      <c r="F9" s="69" t="str">
        <f>'Input Sheet'!T2</f>
        <v>Holiday</v>
      </c>
      <c r="G9" s="62">
        <f>COUNTIF(D9:D58,F9)</f>
        <v>0</v>
      </c>
      <c r="H9" s="99">
        <f>'Employee Data Input Sheet'!D14</f>
        <v>0</v>
      </c>
      <c r="I9" s="63">
        <f>H9-G9</f>
        <v>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Sheet'!$L$10:$L$374&lt;&gt;"", ROW('Input Sheet'!$L$10:$L$374)), ROW(B2))-9,1),"")</f>
        <v/>
      </c>
      <c r="D10" s="50" t="str">
        <f t="array" ref="D10">IFERROR(INDEX('Input Sheet'!$C$10:$R$374, SMALL(IF('Input Sheet'!$L$10:$L$374&lt;&gt;"", ROW('Input Sheet'!$L$10:$L$374)), ROW(B2))-9,10),"")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Sheet'!E14</f>
        <v>0</v>
      </c>
      <c r="I10" s="65">
        <f t="shared" ref="I10" si="0">H10-G10</f>
        <v>0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Sheet'!$L$10:$L$374&lt;&gt;"", ROW('Input Sheet'!$L$10:$L$374)), ROW(B3))-9,1),"")</f>
        <v/>
      </c>
      <c r="D11" s="50" t="str">
        <f t="array" ref="D11">IFERROR(INDEX('Input Sheet'!$C$10:$R$374, SMALL(IF('Input Sheet'!$L$10:$L$374&lt;&gt;"", ROW('Input Sheet'!$L$10:$L$374)), ROW(B3))-9,10),"")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Sheet'!F14</f>
        <v>0</v>
      </c>
      <c r="I11" s="152">
        <f>H11-(G11+G12*0.5)</f>
        <v>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Sheet'!$L$10:$L$374&lt;&gt;"", ROW('Input Sheet'!$L$10:$L$374)), ROW(B4))-9,1),"")</f>
        <v/>
      </c>
      <c r="D12" s="50" t="str">
        <f t="array" ref="D12">IFERROR(INDEX('Input Sheet'!$C$10:$R$374, SMALL(IF('Input Sheet'!$L$10:$L$374&lt;&gt;"", ROW('Input Sheet'!$L$10:$L$374)), ROW(B4))-9,10),"")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Sheet'!$L$10:$L$374&lt;&gt;"", ROW('Input Sheet'!$L$10:$L$374)), ROW(B5))-9,1),"")</f>
        <v/>
      </c>
      <c r="D13" s="50" t="str">
        <f t="array" ref="D13">IFERROR(INDEX('Input Sheet'!$C$10:$R$374, SMALL(IF('Input Sheet'!$L$10:$L$374&lt;&gt;"", ROW('Input Sheet'!$L$10:$L$374)), ROW(B5))-9,10),"")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Sheet'!G14</f>
        <v>0</v>
      </c>
      <c r="I13" s="152">
        <f>H13-(G13+G14*0.5)</f>
        <v>0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Sheet'!$L$10:$L$374&lt;&gt;"", ROW('Input Sheet'!$L$10:$L$374)), ROW(B6))-9,1),"")</f>
        <v/>
      </c>
      <c r="D14" s="50" t="str">
        <f t="array" ref="D14">IFERROR(INDEX('Input Sheet'!$C$10:$R$374, SMALL(IF('Input Sheet'!$L$10:$L$374&lt;&gt;"", ROW('Input Sheet'!$L$10:$L$374)), ROW(B6))-9,10),"")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Sheet'!$L$10:$L$374&lt;&gt;"", ROW('Input Sheet'!$L$10:$L$374)), ROW(B7))-9,1),"")</f>
        <v/>
      </c>
      <c r="D15" s="50" t="str">
        <f t="array" ref="D15">IFERROR(INDEX('Input Sheet'!$C$10:$R$374, SMALL(IF('Input Sheet'!$L$10:$L$374&lt;&gt;"", ROW('Input Sheet'!$L$10:$L$374)), ROW(B7))-9,10),"")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Sheet'!H14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Sheet'!$L$10:$L$374&lt;&gt;"", ROW('Input Sheet'!$L$10:$L$374)), ROW(B8))-9,1),"")</f>
        <v/>
      </c>
      <c r="D16" s="50" t="str">
        <f t="array" ref="D16">IFERROR(INDEX('Input Sheet'!$C$10:$R$374, SMALL(IF('Input Sheet'!$L$10:$L$374&lt;&gt;"", ROW('Input Sheet'!$L$10:$L$374)), ROW(B8))-9,10),"")</f>
        <v/>
      </c>
      <c r="E16" s="14"/>
      <c r="F16" s="72" t="s">
        <v>51</v>
      </c>
      <c r="G16" s="73">
        <f>SUM(G9:G15)</f>
        <v>0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Sheet'!$L$10:$L$374&lt;&gt;"", ROW('Input Sheet'!$L$10:$L$374)), ROW(B9))-9,1),"")</f>
        <v/>
      </c>
      <c r="D17" s="50" t="str">
        <f t="array" ref="D17">IFERROR(INDEX('Input Sheet'!$C$10:$R$374, SMALL(IF('Input Sheet'!$L$10:$L$374&lt;&gt;"", ROW('Input Sheet'!$L$10:$L$374)), ROW(B9))-9,10),"")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Sheet'!$L$10:$L$374&lt;&gt;"", ROW('Input Sheet'!$L$10:$L$374)), ROW(B10))-9,1),"")</f>
        <v/>
      </c>
      <c r="D18" s="50" t="str">
        <f t="array" ref="D18">IFERROR(INDEX('Input Sheet'!$C$10:$R$374, SMALL(IF('Input Sheet'!$L$10:$L$374&lt;&gt;"", ROW('Input Sheet'!$L$10:$L$374)), ROW(B10))-9,10),"")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Sheet'!$L$10:$L$374&lt;&gt;"", ROW('Input Sheet'!$L$10:$L$374)), ROW(B11))-9,1),"")</f>
        <v/>
      </c>
      <c r="D19" s="50" t="str">
        <f t="array" ref="D19">IFERROR(INDEX('Input Sheet'!$C$10:$R$374, SMALL(IF('Input Sheet'!$L$10:$L$374&lt;&gt;"", ROW('Input Sheet'!$L$10:$L$374)), ROW(B11))-9,10),"")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Sheet'!$L$10:$L$374&lt;&gt;"", ROW('Input Sheet'!$L$10:$L$374)), ROW(B12))-9,1),"")</f>
        <v/>
      </c>
      <c r="D20" s="50" t="str">
        <f t="array" ref="D20">IFERROR(INDEX('Input Sheet'!$C$10:$R$374, SMALL(IF('Input Sheet'!$L$10:$L$374&lt;&gt;"", ROW('Input Sheet'!$L$10:$L$374)), ROW(B12))-9,10),"")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Sheet'!$L$10:$L$374&lt;&gt;"", ROW('Input Sheet'!$L$10:$L$374)), ROW(B13))-9,1),"")</f>
        <v/>
      </c>
      <c r="D21" s="50" t="str">
        <f t="array" ref="D21">IFERROR(INDEX('Input Sheet'!$C$10:$R$374, SMALL(IF('Input Sheet'!$L$10:$L$374&lt;&gt;"", ROW('Input Sheet'!$L$10:$L$374)), ROW(B13))-9,10),"")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Sheet'!$L$10:$L$374&lt;&gt;"", ROW('Input Sheet'!$L$10:$L$374)), ROW(B14))-9,1),"")</f>
        <v/>
      </c>
      <c r="D22" s="50" t="str">
        <f t="array" ref="D22">IFERROR(INDEX('Input Sheet'!$C$10:$R$374, SMALL(IF('Input Sheet'!$L$10:$L$374&lt;&gt;"", ROW('Input Sheet'!$L$10:$L$374)), ROW(B14))-9,10),"")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Sheet'!$L$10:$L$374&lt;&gt;"", ROW('Input Sheet'!$L$10:$L$374)), ROW(B15))-9,1),"")</f>
        <v/>
      </c>
      <c r="D23" s="50" t="str">
        <f t="array" ref="D23">IFERROR(INDEX('Input Sheet'!$C$10:$R$374, SMALL(IF('Input Sheet'!$L$10:$L$374&lt;&gt;"", ROW('Input Sheet'!$L$10:$L$374)), ROW(B15))-9,10),"")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Sheet'!$L$10:$L$374&lt;&gt;"", ROW('Input Sheet'!$L$10:$L$374)), ROW(B16))-9,1),"")</f>
        <v/>
      </c>
      <c r="D24" s="50" t="str">
        <f t="array" ref="D24">IFERROR(INDEX('Input Sheet'!$C$10:$R$374, SMALL(IF('Input Sheet'!$L$10:$L$374&lt;&gt;"", ROW('Input Sheet'!$L$10:$L$374)), ROW(B16))-9,10),"")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Sheet'!$L$10:$L$374&lt;&gt;"", ROW('Input Sheet'!$L$10:$L$374)), ROW(B17))-9,1),"")</f>
        <v/>
      </c>
      <c r="D25" s="50" t="str">
        <f t="array" ref="D25">IFERROR(INDEX('Input Sheet'!$C$10:$R$374, SMALL(IF('Input Sheet'!$L$10:$L$374&lt;&gt;"", ROW('Input Sheet'!$L$10:$L$374)), ROW(B17))-9,10),"")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Sheet'!$L$10:$L$374&lt;&gt;"", ROW('Input Sheet'!$L$10:$L$374)), ROW(B18))-9,1),"")</f>
        <v/>
      </c>
      <c r="D26" s="50" t="str">
        <f t="array" ref="D26">IFERROR(INDEX('Input Sheet'!$C$10:$R$374, SMALL(IF('Input Sheet'!$L$10:$L$374&lt;&gt;"", ROW('Input Sheet'!$L$10:$L$374)), ROW(B18))-9,10),"")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Sheet'!$L$10:$L$374&lt;&gt;"", ROW('Input Sheet'!$L$10:$L$374)), ROW(B19))-9,1),"")</f>
        <v/>
      </c>
      <c r="D27" s="50" t="str">
        <f t="array" ref="D27">IFERROR(INDEX('Input Sheet'!$C$10:$R$374, SMALL(IF('Input Sheet'!$L$10:$L$374&lt;&gt;"", ROW('Input Sheet'!$L$10:$L$374)), ROW(B19))-9,10),"")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Sheet'!$L$10:$L$374&lt;&gt;"", ROW('Input Sheet'!$L$10:$L$374)), ROW(B20))-9,1),"")</f>
        <v/>
      </c>
      <c r="D28" s="50" t="str">
        <f t="array" ref="D28">IFERROR(INDEX('Input Sheet'!$C$10:$R$374, SMALL(IF('Input Sheet'!$L$10:$L$374&lt;&gt;"", ROW('Input Sheet'!$L$10:$L$374)), ROW(B20))-9,10),"")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Sheet'!$L$10:$L$374&lt;&gt;"", ROW('Input Sheet'!$L$10:$L$374)), ROW(B21))-9,1),"")</f>
        <v/>
      </c>
      <c r="D29" s="50" t="str">
        <f t="array" ref="D29">IFERROR(INDEX('Input Sheet'!$C$10:$R$374, SMALL(IF('Input Sheet'!$L$10:$L$374&lt;&gt;"", ROW('Input Sheet'!$L$10:$L$374)), ROW(B21))-9,10),"")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Sheet'!$L$10:$L$374&lt;&gt;"", ROW('Input Sheet'!$L$10:$L$374)), ROW(B22))-9,1),"")</f>
        <v/>
      </c>
      <c r="D30" s="50" t="str">
        <f t="array" ref="D30">IFERROR(INDEX('Input Sheet'!$C$10:$R$374, SMALL(IF('Input Sheet'!$L$10:$L$374&lt;&gt;"", ROW('Input Sheet'!$L$10:$L$374)), ROW(B22))-9,10),"")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Sheet'!$L$10:$L$374&lt;&gt;"", ROW('Input Sheet'!$L$10:$L$374)), ROW(B23))-9,1),"")</f>
        <v/>
      </c>
      <c r="D31" s="50" t="str">
        <f t="array" ref="D31">IFERROR(INDEX('Input Sheet'!$C$10:$R$374, SMALL(IF('Input Sheet'!$L$10:$L$374&lt;&gt;"", ROW('Input Sheet'!$L$10:$L$374)), ROW(B23))-9,10),"")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Sheet'!$L$10:$L$374&lt;&gt;"", ROW('Input Sheet'!$L$10:$L$374)), ROW(B24))-9,1),"")</f>
        <v/>
      </c>
      <c r="D32" s="50" t="str">
        <f t="array" ref="D32">IFERROR(INDEX('Input Sheet'!$C$10:$R$374, SMALL(IF('Input Sheet'!$L$10:$L$374&lt;&gt;"", ROW('Input Sheet'!$L$10:$L$374)), ROW(B24))-9,10),"")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Sheet'!$L$10:$L$374&lt;&gt;"", ROW('Input Sheet'!$L$10:$L$374)), ROW(B25))-9,1),"")</f>
        <v/>
      </c>
      <c r="D33" s="50" t="str">
        <f t="array" ref="D33">IFERROR(INDEX('Input Sheet'!$C$10:$R$374, SMALL(IF('Input Sheet'!$L$10:$L$374&lt;&gt;"", ROW('Input Sheet'!$L$10:$L$374)), ROW(B25))-9,10),"")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Sheet'!$L$10:$L$374&lt;&gt;"", ROW('Input Sheet'!$L$10:$L$374)), ROW(B26))-9,1),"")</f>
        <v/>
      </c>
      <c r="D34" s="50" t="str">
        <f t="array" ref="D34">IFERROR(INDEX('Input Sheet'!$C$10:$R$374, SMALL(IF('Input Sheet'!$L$10:$L$374&lt;&gt;"", ROW('Input Sheet'!$L$10:$L$374)), ROW(B26))-9,10),"")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Sheet'!$L$10:$L$374&lt;&gt;"", ROW('Input Sheet'!$L$10:$L$374)), ROW(B27))-9,1),"")</f>
        <v/>
      </c>
      <c r="D35" s="50" t="str">
        <f t="array" ref="D35">IFERROR(INDEX('Input Sheet'!$C$10:$R$374, SMALL(IF('Input Sheet'!$L$10:$L$374&lt;&gt;"", ROW('Input Sheet'!$L$10:$L$374)), ROW(B27))-9,10),"")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Sheet'!$L$10:$L$374&lt;&gt;"", ROW('Input Sheet'!$L$10:$L$374)), ROW(B28))-9,1),"")</f>
        <v/>
      </c>
      <c r="D36" s="50" t="str">
        <f t="array" ref="D36">IFERROR(INDEX('Input Sheet'!$C$10:$R$374, SMALL(IF('Input Sheet'!$L$10:$L$374&lt;&gt;"", ROW('Input Sheet'!$L$10:$L$374)), ROW(B28))-9,10),"")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Sheet'!$L$10:$L$374&lt;&gt;"", ROW('Input Sheet'!$L$10:$L$374)), ROW(B29))-9,1),"")</f>
        <v/>
      </c>
      <c r="D37" s="50" t="str">
        <f t="array" ref="D37">IFERROR(INDEX('Input Sheet'!$C$10:$R$374, SMALL(IF('Input Sheet'!$L$10:$L$374&lt;&gt;"", ROW('Input Sheet'!$L$10:$L$374)), ROW(B29))-9,10),"")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Sheet'!$L$10:$L$374&lt;&gt;"", ROW('Input Sheet'!$L$10:$L$374)), ROW(B30))-9,1),"")</f>
        <v/>
      </c>
      <c r="D38" s="50" t="str">
        <f t="array" ref="D38">IFERROR(INDEX('Input Sheet'!$C$10:$R$374, SMALL(IF('Input Sheet'!$L$10:$L$374&lt;&gt;"", ROW('Input Sheet'!$L$10:$L$374)), ROW(B30))-9,10),"")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Sheet'!$L$10:$L$374&lt;&gt;"", ROW('Input Sheet'!$L$10:$L$374)), ROW(B31))-9,1),"")</f>
        <v/>
      </c>
      <c r="D39" s="50" t="str">
        <f t="array" ref="D39">IFERROR(INDEX('Input Sheet'!$C$10:$R$374, SMALL(IF('Input Sheet'!$L$10:$L$374&lt;&gt;"", ROW('Input Sheet'!$L$10:$L$374)), ROW(B31))-9,10),"")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Sheet'!$L$10:$L$374&lt;&gt;"", ROW('Input Sheet'!$L$10:$L$374)), ROW(B32))-9,1),"")</f>
        <v/>
      </c>
      <c r="D40" s="50" t="str">
        <f t="array" ref="D40">IFERROR(INDEX('Input Sheet'!$C$10:$R$374, SMALL(IF('Input Sheet'!$L$10:$L$374&lt;&gt;"", ROW('Input Sheet'!$L$10:$L$374)), ROW(B32))-9,10),"")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Sheet'!$L$10:$L$374&lt;&gt;"", ROW('Input Sheet'!$L$10:$L$374)), ROW(B33))-9,1),"")</f>
        <v/>
      </c>
      <c r="D41" s="50" t="str">
        <f t="array" ref="D41">IFERROR(INDEX('Input Sheet'!$C$10:$R$374, SMALL(IF('Input Sheet'!$L$10:$L$374&lt;&gt;"", ROW('Input Sheet'!$L$10:$L$374)), ROW(B33))-9,10),"")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Sheet'!$L$10:$L$374&lt;&gt;"", ROW('Input Sheet'!$L$10:$L$374)), ROW(B34))-9,1),"")</f>
        <v/>
      </c>
      <c r="D42" s="50" t="str">
        <f t="array" ref="D42">IFERROR(INDEX('Input Sheet'!$C$10:$R$374, SMALL(IF('Input Sheet'!$L$10:$L$374&lt;&gt;"", ROW('Input Sheet'!$L$10:$L$374)), ROW(B34))-9,10),"")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Sheet'!$L$10:$L$374&lt;&gt;"", ROW('Input Sheet'!$L$10:$L$374)), ROW(B35))-9,1),"")</f>
        <v/>
      </c>
      <c r="D43" s="50" t="str">
        <f t="array" ref="D43">IFERROR(INDEX('Input Sheet'!$C$10:$R$374, SMALL(IF('Input Sheet'!$L$10:$L$374&lt;&gt;"", ROW('Input Sheet'!$L$10:$L$374)), ROW(B35))-9,10),"")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Sheet'!$L$10:$L$374&lt;&gt;"", ROW('Input Sheet'!$L$10:$L$374)), ROW(B36))-9,1),"")</f>
        <v/>
      </c>
      <c r="D44" s="50" t="str">
        <f t="array" ref="D44">IFERROR(INDEX('Input Sheet'!$C$10:$R$374, SMALL(IF('Input Sheet'!$L$10:$L$374&lt;&gt;"", ROW('Input Sheet'!$L$10:$L$374)), ROW(B36))-9,10),"")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Sheet'!$L$10:$L$374&lt;&gt;"", ROW('Input Sheet'!$L$10:$L$374)), ROW(B37))-9,1),"")</f>
        <v/>
      </c>
      <c r="D45" s="50" t="str">
        <f t="array" ref="D45">IFERROR(INDEX('Input Sheet'!$C$10:$R$374, SMALL(IF('Input Sheet'!$L$10:$L$374&lt;&gt;"", ROW('Input Sheet'!$L$10:$L$374)), ROW(B37))-9,10),"")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Sheet'!$L$10:$L$374&lt;&gt;"", ROW('Input Sheet'!$L$10:$L$374)), ROW(B38))-9,1),"")</f>
        <v/>
      </c>
      <c r="D46" s="50" t="str">
        <f t="array" ref="D46">IFERROR(INDEX('Input Sheet'!$C$10:$R$374, SMALL(IF('Input Sheet'!$L$10:$L$374&lt;&gt;"", ROW('Input Sheet'!$L$10:$L$374)), ROW(B38))-9,10),"")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Sheet'!$L$10:$L$374&lt;&gt;"", ROW('Input Sheet'!$L$10:$L$374)), ROW(B39))-9,1),"")</f>
        <v/>
      </c>
      <c r="D47" s="50" t="str">
        <f t="array" ref="D47">IFERROR(INDEX('Input Sheet'!$C$10:$R$374, SMALL(IF('Input Sheet'!$L$10:$L$374&lt;&gt;"", ROW('Input Sheet'!$L$10:$L$374)), ROW(B39))-9,10),"")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Sheet'!$L$10:$L$374&lt;&gt;"", ROW('Input Sheet'!$L$10:$L$374)), ROW(B40))-9,1),"")</f>
        <v/>
      </c>
      <c r="D48" s="50" t="str">
        <f t="array" ref="D48">IFERROR(INDEX('Input Sheet'!$C$10:$R$374, SMALL(IF('Input Sheet'!$L$10:$L$374&lt;&gt;"", ROW('Input Sheet'!$L$10:$L$374)), ROW(B40))-9,10),"")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Sheet'!$L$10:$L$374&lt;&gt;"", ROW('Input Sheet'!$L$10:$L$374)), ROW(B41))-9,1),"")</f>
        <v/>
      </c>
      <c r="D49" s="50" t="str">
        <f t="array" ref="D49">IFERROR(INDEX('Input Sheet'!$C$10:$R$374, SMALL(IF('Input Sheet'!$L$10:$L$374&lt;&gt;"", ROW('Input Sheet'!$L$10:$L$374)), ROW(B41))-9,10),"")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Sheet'!$L$10:$L$374&lt;&gt;"", ROW('Input Sheet'!$L$10:$L$374)), ROW(B42))-9,1),"")</f>
        <v/>
      </c>
      <c r="D50" s="50" t="str">
        <f t="array" ref="D50">IFERROR(INDEX('Input Sheet'!$C$10:$R$374, SMALL(IF('Input Sheet'!$L$10:$L$374&lt;&gt;"", ROW('Input Sheet'!$L$10:$L$374)), ROW(B42))-9,10),"")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Sheet'!$L$10:$L$374&lt;&gt;"", ROW('Input Sheet'!$L$10:$L$374)), ROW(B43))-9,1),"")</f>
        <v/>
      </c>
      <c r="D51" s="50" t="str">
        <f t="array" ref="D51">IFERROR(INDEX('Input Sheet'!$C$10:$R$374, SMALL(IF('Input Sheet'!$L$10:$L$374&lt;&gt;"", ROW('Input Sheet'!$L$10:$L$374)), ROW(B43))-9,10),"")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Sheet'!$L$10:$L$374&lt;&gt;"", ROW('Input Sheet'!$L$10:$L$374)), ROW(B44))-9,1),"")</f>
        <v/>
      </c>
      <c r="D52" s="50" t="str">
        <f t="array" ref="D52">IFERROR(INDEX('Input Sheet'!$C$10:$R$374, SMALL(IF('Input Sheet'!$L$10:$L$374&lt;&gt;"", ROW('Input Sheet'!$L$10:$L$374)), ROW(B44))-9,10),"")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Sheet'!$L$10:$L$374&lt;&gt;"", ROW('Input Sheet'!$L$10:$L$374)), ROW(B45))-9,1),"")</f>
        <v/>
      </c>
      <c r="D53" s="50" t="str">
        <f t="array" ref="D53">IFERROR(INDEX('Input Sheet'!$C$10:$R$374, SMALL(IF('Input Sheet'!$L$10:$L$374&lt;&gt;"", ROW('Input Sheet'!$L$10:$L$374)), ROW(B45))-9,10),"")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Sheet'!$L$10:$L$374&lt;&gt;"", ROW('Input Sheet'!$L$10:$L$374)), ROW(B46))-9,1),"")</f>
        <v/>
      </c>
      <c r="D54" s="50" t="str">
        <f t="array" ref="D54">IFERROR(INDEX('Input Sheet'!$C$10:$R$374, SMALL(IF('Input Sheet'!$L$10:$L$374&lt;&gt;"", ROW('Input Sheet'!$L$10:$L$374)), ROW(B46))-9,10),"")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Sheet'!$L$10:$L$374&lt;&gt;"", ROW('Input Sheet'!$L$10:$L$374)), ROW(B47))-9,1),"")</f>
        <v/>
      </c>
      <c r="D55" s="50" t="str">
        <f t="array" ref="D55">IFERROR(INDEX('Input Sheet'!$C$10:$R$374, SMALL(IF('Input Sheet'!$L$10:$L$374&lt;&gt;"", ROW('Input Sheet'!$L$10:$L$374)), ROW(B47))-9,10),"")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Sheet'!$L$10:$L$374&lt;&gt;"", ROW('Input Sheet'!$L$10:$L$374)), ROW(B48))-9,1),"")</f>
        <v/>
      </c>
      <c r="D56" s="50" t="str">
        <f t="array" ref="D56">IFERROR(INDEX('Input Sheet'!$C$10:$R$374, SMALL(IF('Input Sheet'!$L$10:$L$374&lt;&gt;"", ROW('Input Sheet'!$L$10:$L$374)), ROW(B48))-9,10),"")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Sheet'!$L$10:$L$374&lt;&gt;"", ROW('Input Sheet'!$L$10:$L$374)), ROW(B49))-9,1),"")</f>
        <v/>
      </c>
      <c r="D57" s="50" t="str">
        <f t="array" ref="D57">IFERROR(INDEX('Input Sheet'!$C$10:$R$374, SMALL(IF('Input Sheet'!$L$10:$L$374&lt;&gt;"", ROW('Input Sheet'!$L$10:$L$374)), ROW(B49))-9,10),"")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Sheet'!$L$10:$L$374&lt;&gt;"", ROW('Input Sheet'!$L$10:$L$374)), ROW(B50))-9,1),"")</f>
        <v/>
      </c>
      <c r="D58" s="50" t="str">
        <f t="array" ref="D58">IFERROR(INDEX('Input Sheet'!$C$10:$R$374, SMALL(IF('Input Sheet'!$L$10:$L$374&lt;&gt;"", ROW('Input Sheet'!$L$10:$L$374)), ROW(B50))-9,10),"")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SdI8zxdWotV7HYb3mV2Vb9Oog1sWXybMX9Iz7caEz8lu7pbl3N1R7iG7UoDU5IS/2VR2cxCYqqIUe/rxUNksdw==" saltValue="cWEu8UTALKtjuQFYre9S+A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N21" sqref="N21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87</v>
      </c>
      <c r="D6" s="54">
        <f>'Input Sheet'!M9</f>
        <v>0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 t="str">
        <f t="array" ref="C9">IFERROR(INDEX('Input Sheet'!$C$10:$R$374, SMALL(IF('Input Sheet'!$M$10:$M$374&lt;&gt;"", ROW('Input Sheet'!$M$10:$M$374)), ROW(B1))-9,1),"")</f>
        <v/>
      </c>
      <c r="D9" s="50" t="str">
        <f t="array" ref="D9">IFERROR(INDEX('Input Sheet'!$C$10:$R$374, SMALL(IF('Input Sheet'!$M$10:$M$374&lt;&gt;"", ROW('Input Sheet'!$M$10:$M$374)), ROW(B1))-9,11),"")</f>
        <v/>
      </c>
      <c r="E9" s="14"/>
      <c r="F9" s="69" t="str">
        <f>'Input Sheet'!T2</f>
        <v>Holiday</v>
      </c>
      <c r="G9" s="62">
        <f>COUNTIF(D9:D58,F9)</f>
        <v>0</v>
      </c>
      <c r="H9" s="99">
        <f>'Employee Data Input Sheet'!D15</f>
        <v>0</v>
      </c>
      <c r="I9" s="63">
        <f>H9-G9</f>
        <v>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Sheet'!$M$10:$M$374&lt;&gt;"", ROW('Input Sheet'!$M$10:$M$374)), ROW(B2))-9,1),"")</f>
        <v/>
      </c>
      <c r="D10" s="50" t="str">
        <f t="array" ref="D10">IFERROR(INDEX('Input Sheet'!$C$10:$R$374, SMALL(IF('Input Sheet'!$M$10:$M$374&lt;&gt;"", ROW('Input Sheet'!$M$10:$M$374)), ROW(B2))-9,11),"")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Sheet'!E15</f>
        <v>0</v>
      </c>
      <c r="I10" s="65">
        <f t="shared" ref="I10" si="0">H10-G10</f>
        <v>0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Sheet'!$M$10:$M$374&lt;&gt;"", ROW('Input Sheet'!$M$10:$M$374)), ROW(B3))-9,1),"")</f>
        <v/>
      </c>
      <c r="D11" s="50" t="str">
        <f t="array" ref="D11">IFERROR(INDEX('Input Sheet'!$C$10:$R$374, SMALL(IF('Input Sheet'!$M$10:$M$374&lt;&gt;"", ROW('Input Sheet'!$M$10:$M$374)), ROW(B3))-9,11),"")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Sheet'!F15</f>
        <v>0</v>
      </c>
      <c r="I11" s="152">
        <f>H11-(G11+G12*0.5)</f>
        <v>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Sheet'!$M$10:$M$374&lt;&gt;"", ROW('Input Sheet'!$M$10:$M$374)), ROW(B4))-9,1),"")</f>
        <v/>
      </c>
      <c r="D12" s="50" t="str">
        <f t="array" ref="D12">IFERROR(INDEX('Input Sheet'!$C$10:$R$374, SMALL(IF('Input Sheet'!$M$10:$M$374&lt;&gt;"", ROW('Input Sheet'!$M$10:$M$374)), ROW(B4))-9,11),"")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Sheet'!$M$10:$M$374&lt;&gt;"", ROW('Input Sheet'!$M$10:$M$374)), ROW(B5))-9,1),"")</f>
        <v/>
      </c>
      <c r="D13" s="50" t="str">
        <f t="array" ref="D13">IFERROR(INDEX('Input Sheet'!$C$10:$R$374, SMALL(IF('Input Sheet'!$M$10:$M$374&lt;&gt;"", ROW('Input Sheet'!$M$10:$M$374)), ROW(B5))-9,11),"")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Sheet'!G15</f>
        <v>0</v>
      </c>
      <c r="I13" s="152">
        <f>H13-(G13+G14*0.5)</f>
        <v>0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Sheet'!$M$10:$M$374&lt;&gt;"", ROW('Input Sheet'!$M$10:$M$374)), ROW(B6))-9,1),"")</f>
        <v/>
      </c>
      <c r="D14" s="50" t="str">
        <f t="array" ref="D14">IFERROR(INDEX('Input Sheet'!$C$10:$R$374, SMALL(IF('Input Sheet'!$M$10:$M$374&lt;&gt;"", ROW('Input Sheet'!$M$10:$M$374)), ROW(B6))-9,11),"")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Sheet'!$M$10:$M$374&lt;&gt;"", ROW('Input Sheet'!$M$10:$M$374)), ROW(B7))-9,1),"")</f>
        <v/>
      </c>
      <c r="D15" s="50" t="str">
        <f t="array" ref="D15">IFERROR(INDEX('Input Sheet'!$C$10:$R$374, SMALL(IF('Input Sheet'!$M$10:$M$374&lt;&gt;"", ROW('Input Sheet'!$M$10:$M$374)), ROW(B7))-9,11),"")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Sheet'!H15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Sheet'!$M$10:$M$374&lt;&gt;"", ROW('Input Sheet'!$M$10:$M$374)), ROW(B8))-9,1),"")</f>
        <v/>
      </c>
      <c r="D16" s="50" t="str">
        <f t="array" ref="D16">IFERROR(INDEX('Input Sheet'!$C$10:$R$374, SMALL(IF('Input Sheet'!$M$10:$M$374&lt;&gt;"", ROW('Input Sheet'!$M$10:$M$374)), ROW(B8))-9,11),"")</f>
        <v/>
      </c>
      <c r="E16" s="14"/>
      <c r="F16" s="72" t="s">
        <v>51</v>
      </c>
      <c r="G16" s="73">
        <f>SUM(G9:G15)</f>
        <v>0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Sheet'!$M$10:$M$374&lt;&gt;"", ROW('Input Sheet'!$M$10:$M$374)), ROW(B9))-9,1),"")</f>
        <v/>
      </c>
      <c r="D17" s="50" t="str">
        <f t="array" ref="D17">IFERROR(INDEX('Input Sheet'!$C$10:$R$374, SMALL(IF('Input Sheet'!$M$10:$M$374&lt;&gt;"", ROW('Input Sheet'!$M$10:$M$374)), ROW(B9))-9,11),"")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Sheet'!$M$10:$M$374&lt;&gt;"", ROW('Input Sheet'!$M$10:$M$374)), ROW(B10))-9,1),"")</f>
        <v/>
      </c>
      <c r="D18" s="50" t="str">
        <f t="array" ref="D18">IFERROR(INDEX('Input Sheet'!$C$10:$R$374, SMALL(IF('Input Sheet'!$M$10:$M$374&lt;&gt;"", ROW('Input Sheet'!$M$10:$M$374)), ROW(B10))-9,11),"")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Sheet'!$M$10:$M$374&lt;&gt;"", ROW('Input Sheet'!$M$10:$M$374)), ROW(B11))-9,1),"")</f>
        <v/>
      </c>
      <c r="D19" s="50" t="str">
        <f t="array" ref="D19">IFERROR(INDEX('Input Sheet'!$C$10:$R$374, SMALL(IF('Input Sheet'!$M$10:$M$374&lt;&gt;"", ROW('Input Sheet'!$M$10:$M$374)), ROW(B11))-9,11),"")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Sheet'!$M$10:$M$374&lt;&gt;"", ROW('Input Sheet'!$M$10:$M$374)), ROW(B12))-9,1),"")</f>
        <v/>
      </c>
      <c r="D20" s="50" t="str">
        <f t="array" ref="D20">IFERROR(INDEX('Input Sheet'!$C$10:$R$374, SMALL(IF('Input Sheet'!$M$10:$M$374&lt;&gt;"", ROW('Input Sheet'!$M$10:$M$374)), ROW(B12))-9,11),"")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Sheet'!$M$10:$M$374&lt;&gt;"", ROW('Input Sheet'!$M$10:$M$374)), ROW(B13))-9,1),"")</f>
        <v/>
      </c>
      <c r="D21" s="50" t="str">
        <f t="array" ref="D21">IFERROR(INDEX('Input Sheet'!$C$10:$R$374, SMALL(IF('Input Sheet'!$M$10:$M$374&lt;&gt;"", ROW('Input Sheet'!$M$10:$M$374)), ROW(B13))-9,11),"")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Sheet'!$M$10:$M$374&lt;&gt;"", ROW('Input Sheet'!$M$10:$M$374)), ROW(B14))-9,1),"")</f>
        <v/>
      </c>
      <c r="D22" s="50" t="str">
        <f t="array" ref="D22">IFERROR(INDEX('Input Sheet'!$C$10:$R$374, SMALL(IF('Input Sheet'!$M$10:$M$374&lt;&gt;"", ROW('Input Sheet'!$M$10:$M$374)), ROW(B14))-9,11),"")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Sheet'!$M$10:$M$374&lt;&gt;"", ROW('Input Sheet'!$M$10:$M$374)), ROW(B15))-9,1),"")</f>
        <v/>
      </c>
      <c r="D23" s="50" t="str">
        <f t="array" ref="D23">IFERROR(INDEX('Input Sheet'!$C$10:$R$374, SMALL(IF('Input Sheet'!$M$10:$M$374&lt;&gt;"", ROW('Input Sheet'!$M$10:$M$374)), ROW(B15))-9,11),"")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Sheet'!$M$10:$M$374&lt;&gt;"", ROW('Input Sheet'!$M$10:$M$374)), ROW(B16))-9,1),"")</f>
        <v/>
      </c>
      <c r="D24" s="50" t="str">
        <f t="array" ref="D24">IFERROR(INDEX('Input Sheet'!$C$10:$R$374, SMALL(IF('Input Sheet'!$M$10:$M$374&lt;&gt;"", ROW('Input Sheet'!$M$10:$M$374)), ROW(B16))-9,11),"")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Sheet'!$M$10:$M$374&lt;&gt;"", ROW('Input Sheet'!$M$10:$M$374)), ROW(B17))-9,1),"")</f>
        <v/>
      </c>
      <c r="D25" s="50" t="str">
        <f t="array" ref="D25">IFERROR(INDEX('Input Sheet'!$C$10:$R$374, SMALL(IF('Input Sheet'!$M$10:$M$374&lt;&gt;"", ROW('Input Sheet'!$M$10:$M$374)), ROW(B17))-9,11),"")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Sheet'!$M$10:$M$374&lt;&gt;"", ROW('Input Sheet'!$M$10:$M$374)), ROW(B18))-9,1),"")</f>
        <v/>
      </c>
      <c r="D26" s="50" t="str">
        <f t="array" ref="D26">IFERROR(INDEX('Input Sheet'!$C$10:$R$374, SMALL(IF('Input Sheet'!$M$10:$M$374&lt;&gt;"", ROW('Input Sheet'!$M$10:$M$374)), ROW(B18))-9,11),"")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Sheet'!$M$10:$M$374&lt;&gt;"", ROW('Input Sheet'!$M$10:$M$374)), ROW(B19))-9,1),"")</f>
        <v/>
      </c>
      <c r="D27" s="50" t="str">
        <f t="array" ref="D27">IFERROR(INDEX('Input Sheet'!$C$10:$R$374, SMALL(IF('Input Sheet'!$M$10:$M$374&lt;&gt;"", ROW('Input Sheet'!$M$10:$M$374)), ROW(B19))-9,11),"")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Sheet'!$M$10:$M$374&lt;&gt;"", ROW('Input Sheet'!$M$10:$M$374)), ROW(B20))-9,1),"")</f>
        <v/>
      </c>
      <c r="D28" s="50" t="str">
        <f t="array" ref="D28">IFERROR(INDEX('Input Sheet'!$C$10:$R$374, SMALL(IF('Input Sheet'!$M$10:$M$374&lt;&gt;"", ROW('Input Sheet'!$M$10:$M$374)), ROW(B20))-9,11),"")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Sheet'!$M$10:$M$374&lt;&gt;"", ROW('Input Sheet'!$M$10:$M$374)), ROW(B21))-9,1),"")</f>
        <v/>
      </c>
      <c r="D29" s="50" t="str">
        <f t="array" ref="D29">IFERROR(INDEX('Input Sheet'!$C$10:$R$374, SMALL(IF('Input Sheet'!$M$10:$M$374&lt;&gt;"", ROW('Input Sheet'!$M$10:$M$374)), ROW(B21))-9,11),"")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Sheet'!$M$10:$M$374&lt;&gt;"", ROW('Input Sheet'!$M$10:$M$374)), ROW(B22))-9,1),"")</f>
        <v/>
      </c>
      <c r="D30" s="50" t="str">
        <f t="array" ref="D30">IFERROR(INDEX('Input Sheet'!$C$10:$R$374, SMALL(IF('Input Sheet'!$M$10:$M$374&lt;&gt;"", ROW('Input Sheet'!$M$10:$M$374)), ROW(B22))-9,11),"")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Sheet'!$M$10:$M$374&lt;&gt;"", ROW('Input Sheet'!$M$10:$M$374)), ROW(B23))-9,1),"")</f>
        <v/>
      </c>
      <c r="D31" s="50" t="str">
        <f t="array" ref="D31">IFERROR(INDEX('Input Sheet'!$C$10:$R$374, SMALL(IF('Input Sheet'!$M$10:$M$374&lt;&gt;"", ROW('Input Sheet'!$M$10:$M$374)), ROW(B23))-9,11),"")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Sheet'!$M$10:$M$374&lt;&gt;"", ROW('Input Sheet'!$M$10:$M$374)), ROW(B24))-9,1),"")</f>
        <v/>
      </c>
      <c r="D32" s="50" t="str">
        <f t="array" ref="D32">IFERROR(INDEX('Input Sheet'!$C$10:$R$374, SMALL(IF('Input Sheet'!$M$10:$M$374&lt;&gt;"", ROW('Input Sheet'!$M$10:$M$374)), ROW(B24))-9,11),"")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Sheet'!$M$10:$M$374&lt;&gt;"", ROW('Input Sheet'!$M$10:$M$374)), ROW(B25))-9,1),"")</f>
        <v/>
      </c>
      <c r="D33" s="50" t="str">
        <f t="array" ref="D33">IFERROR(INDEX('Input Sheet'!$C$10:$R$374, SMALL(IF('Input Sheet'!$M$10:$M$374&lt;&gt;"", ROW('Input Sheet'!$M$10:$M$374)), ROW(B25))-9,11),"")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Sheet'!$M$10:$M$374&lt;&gt;"", ROW('Input Sheet'!$M$10:$M$374)), ROW(B26))-9,1),"")</f>
        <v/>
      </c>
      <c r="D34" s="50" t="str">
        <f t="array" ref="D34">IFERROR(INDEX('Input Sheet'!$C$10:$R$374, SMALL(IF('Input Sheet'!$M$10:$M$374&lt;&gt;"", ROW('Input Sheet'!$M$10:$M$374)), ROW(B26))-9,11),"")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Sheet'!$M$10:$M$374&lt;&gt;"", ROW('Input Sheet'!$M$10:$M$374)), ROW(B27))-9,1),"")</f>
        <v/>
      </c>
      <c r="D35" s="50" t="str">
        <f t="array" ref="D35">IFERROR(INDEX('Input Sheet'!$C$10:$R$374, SMALL(IF('Input Sheet'!$M$10:$M$374&lt;&gt;"", ROW('Input Sheet'!$M$10:$M$374)), ROW(B27))-9,11),"")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Sheet'!$M$10:$M$374&lt;&gt;"", ROW('Input Sheet'!$M$10:$M$374)), ROW(B28))-9,1),"")</f>
        <v/>
      </c>
      <c r="D36" s="50" t="str">
        <f t="array" ref="D36">IFERROR(INDEX('Input Sheet'!$C$10:$R$374, SMALL(IF('Input Sheet'!$M$10:$M$374&lt;&gt;"", ROW('Input Sheet'!$M$10:$M$374)), ROW(B28))-9,11),"")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Sheet'!$M$10:$M$374&lt;&gt;"", ROW('Input Sheet'!$M$10:$M$374)), ROW(B29))-9,1),"")</f>
        <v/>
      </c>
      <c r="D37" s="50" t="str">
        <f t="array" ref="D37">IFERROR(INDEX('Input Sheet'!$C$10:$R$374, SMALL(IF('Input Sheet'!$M$10:$M$374&lt;&gt;"", ROW('Input Sheet'!$M$10:$M$374)), ROW(B29))-9,11),"")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Sheet'!$M$10:$M$374&lt;&gt;"", ROW('Input Sheet'!$M$10:$M$374)), ROW(B30))-9,1),"")</f>
        <v/>
      </c>
      <c r="D38" s="50" t="str">
        <f t="array" ref="D38">IFERROR(INDEX('Input Sheet'!$C$10:$R$374, SMALL(IF('Input Sheet'!$M$10:$M$374&lt;&gt;"", ROW('Input Sheet'!$M$10:$M$374)), ROW(B30))-9,11),"")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Sheet'!$M$10:$M$374&lt;&gt;"", ROW('Input Sheet'!$M$10:$M$374)), ROW(B31))-9,1),"")</f>
        <v/>
      </c>
      <c r="D39" s="50" t="str">
        <f t="array" ref="D39">IFERROR(INDEX('Input Sheet'!$C$10:$R$374, SMALL(IF('Input Sheet'!$M$10:$M$374&lt;&gt;"", ROW('Input Sheet'!$M$10:$M$374)), ROW(B31))-9,11),"")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Sheet'!$M$10:$M$374&lt;&gt;"", ROW('Input Sheet'!$M$10:$M$374)), ROW(B32))-9,1),"")</f>
        <v/>
      </c>
      <c r="D40" s="50" t="str">
        <f t="array" ref="D40">IFERROR(INDEX('Input Sheet'!$C$10:$R$374, SMALL(IF('Input Sheet'!$M$10:$M$374&lt;&gt;"", ROW('Input Sheet'!$M$10:$M$374)), ROW(B32))-9,11),"")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Sheet'!$M$10:$M$374&lt;&gt;"", ROW('Input Sheet'!$M$10:$M$374)), ROW(B33))-9,1),"")</f>
        <v/>
      </c>
      <c r="D41" s="50" t="str">
        <f t="array" ref="D41">IFERROR(INDEX('Input Sheet'!$C$10:$R$374, SMALL(IF('Input Sheet'!$M$10:$M$374&lt;&gt;"", ROW('Input Sheet'!$M$10:$M$374)), ROW(B33))-9,11),"")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Sheet'!$M$10:$M$374&lt;&gt;"", ROW('Input Sheet'!$M$10:$M$374)), ROW(B34))-9,1),"")</f>
        <v/>
      </c>
      <c r="D42" s="50" t="str">
        <f t="array" ref="D42">IFERROR(INDEX('Input Sheet'!$C$10:$R$374, SMALL(IF('Input Sheet'!$M$10:$M$374&lt;&gt;"", ROW('Input Sheet'!$M$10:$M$374)), ROW(B34))-9,11),"")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Sheet'!$M$10:$M$374&lt;&gt;"", ROW('Input Sheet'!$M$10:$M$374)), ROW(B35))-9,1),"")</f>
        <v/>
      </c>
      <c r="D43" s="50" t="str">
        <f t="array" ref="D43">IFERROR(INDEX('Input Sheet'!$C$10:$R$374, SMALL(IF('Input Sheet'!$M$10:$M$374&lt;&gt;"", ROW('Input Sheet'!$M$10:$M$374)), ROW(B35))-9,11),"")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Sheet'!$M$10:$M$374&lt;&gt;"", ROW('Input Sheet'!$M$10:$M$374)), ROW(B36))-9,1),"")</f>
        <v/>
      </c>
      <c r="D44" s="50" t="str">
        <f t="array" ref="D44">IFERROR(INDEX('Input Sheet'!$C$10:$R$374, SMALL(IF('Input Sheet'!$M$10:$M$374&lt;&gt;"", ROW('Input Sheet'!$M$10:$M$374)), ROW(B36))-9,11),"")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Sheet'!$M$10:$M$374&lt;&gt;"", ROW('Input Sheet'!$M$10:$M$374)), ROW(B37))-9,1),"")</f>
        <v/>
      </c>
      <c r="D45" s="50" t="str">
        <f t="array" ref="D45">IFERROR(INDEX('Input Sheet'!$C$10:$R$374, SMALL(IF('Input Sheet'!$M$10:$M$374&lt;&gt;"", ROW('Input Sheet'!$M$10:$M$374)), ROW(B37))-9,11),"")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Sheet'!$M$10:$M$374&lt;&gt;"", ROW('Input Sheet'!$M$10:$M$374)), ROW(B38))-9,1),"")</f>
        <v/>
      </c>
      <c r="D46" s="50" t="str">
        <f t="array" ref="D46">IFERROR(INDEX('Input Sheet'!$C$10:$R$374, SMALL(IF('Input Sheet'!$M$10:$M$374&lt;&gt;"", ROW('Input Sheet'!$M$10:$M$374)), ROW(B38))-9,11),"")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Sheet'!$M$10:$M$374&lt;&gt;"", ROW('Input Sheet'!$M$10:$M$374)), ROW(B39))-9,1),"")</f>
        <v/>
      </c>
      <c r="D47" s="50" t="str">
        <f t="array" ref="D47">IFERROR(INDEX('Input Sheet'!$C$10:$R$374, SMALL(IF('Input Sheet'!$M$10:$M$374&lt;&gt;"", ROW('Input Sheet'!$M$10:$M$374)), ROW(B39))-9,11),"")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Sheet'!$M$10:$M$374&lt;&gt;"", ROW('Input Sheet'!$M$10:$M$374)), ROW(B40))-9,1),"")</f>
        <v/>
      </c>
      <c r="D48" s="50" t="str">
        <f t="array" ref="D48">IFERROR(INDEX('Input Sheet'!$C$10:$R$374, SMALL(IF('Input Sheet'!$M$10:$M$374&lt;&gt;"", ROW('Input Sheet'!$M$10:$M$374)), ROW(B40))-9,11),"")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Sheet'!$M$10:$M$374&lt;&gt;"", ROW('Input Sheet'!$M$10:$M$374)), ROW(B41))-9,1),"")</f>
        <v/>
      </c>
      <c r="D49" s="50" t="str">
        <f t="array" ref="D49">IFERROR(INDEX('Input Sheet'!$C$10:$R$374, SMALL(IF('Input Sheet'!$M$10:$M$374&lt;&gt;"", ROW('Input Sheet'!$M$10:$M$374)), ROW(B41))-9,11),"")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Sheet'!$M$10:$M$374&lt;&gt;"", ROW('Input Sheet'!$M$10:$M$374)), ROW(B42))-9,1),"")</f>
        <v/>
      </c>
      <c r="D50" s="50" t="str">
        <f t="array" ref="D50">IFERROR(INDEX('Input Sheet'!$C$10:$R$374, SMALL(IF('Input Sheet'!$M$10:$M$374&lt;&gt;"", ROW('Input Sheet'!$M$10:$M$374)), ROW(B42))-9,11),"")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Sheet'!$M$10:$M$374&lt;&gt;"", ROW('Input Sheet'!$M$10:$M$374)), ROW(B43))-9,1),"")</f>
        <v/>
      </c>
      <c r="D51" s="50" t="str">
        <f t="array" ref="D51">IFERROR(INDEX('Input Sheet'!$C$10:$R$374, SMALL(IF('Input Sheet'!$M$10:$M$374&lt;&gt;"", ROW('Input Sheet'!$M$10:$M$374)), ROW(B43))-9,11),"")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Sheet'!$M$10:$M$374&lt;&gt;"", ROW('Input Sheet'!$M$10:$M$374)), ROW(B44))-9,1),"")</f>
        <v/>
      </c>
      <c r="D52" s="50" t="str">
        <f t="array" ref="D52">IFERROR(INDEX('Input Sheet'!$C$10:$R$374, SMALL(IF('Input Sheet'!$M$10:$M$374&lt;&gt;"", ROW('Input Sheet'!$M$10:$M$374)), ROW(B44))-9,11),"")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Sheet'!$M$10:$M$374&lt;&gt;"", ROW('Input Sheet'!$M$10:$M$374)), ROW(B45))-9,1),"")</f>
        <v/>
      </c>
      <c r="D53" s="50" t="str">
        <f t="array" ref="D53">IFERROR(INDEX('Input Sheet'!$C$10:$R$374, SMALL(IF('Input Sheet'!$M$10:$M$374&lt;&gt;"", ROW('Input Sheet'!$M$10:$M$374)), ROW(B45))-9,11),"")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Sheet'!$M$10:$M$374&lt;&gt;"", ROW('Input Sheet'!$M$10:$M$374)), ROW(B46))-9,1),"")</f>
        <v/>
      </c>
      <c r="D54" s="50" t="str">
        <f t="array" ref="D54">IFERROR(INDEX('Input Sheet'!$C$10:$R$374, SMALL(IF('Input Sheet'!$M$10:$M$374&lt;&gt;"", ROW('Input Sheet'!$M$10:$M$374)), ROW(B46))-9,11),"")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Sheet'!$M$10:$M$374&lt;&gt;"", ROW('Input Sheet'!$M$10:$M$374)), ROW(B47))-9,1),"")</f>
        <v/>
      </c>
      <c r="D55" s="50" t="str">
        <f t="array" ref="D55">IFERROR(INDEX('Input Sheet'!$C$10:$R$374, SMALL(IF('Input Sheet'!$M$10:$M$374&lt;&gt;"", ROW('Input Sheet'!$M$10:$M$374)), ROW(B47))-9,11),"")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Sheet'!$M$10:$M$374&lt;&gt;"", ROW('Input Sheet'!$M$10:$M$374)), ROW(B48))-9,1),"")</f>
        <v/>
      </c>
      <c r="D56" s="50" t="str">
        <f t="array" ref="D56">IFERROR(INDEX('Input Sheet'!$C$10:$R$374, SMALL(IF('Input Sheet'!$M$10:$M$374&lt;&gt;"", ROW('Input Sheet'!$M$10:$M$374)), ROW(B48))-9,11),"")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Sheet'!$M$10:$M$374&lt;&gt;"", ROW('Input Sheet'!$M$10:$M$374)), ROW(B49))-9,1),"")</f>
        <v/>
      </c>
      <c r="D57" s="50" t="str">
        <f t="array" ref="D57">IFERROR(INDEX('Input Sheet'!$C$10:$R$374, SMALL(IF('Input Sheet'!$M$10:$M$374&lt;&gt;"", ROW('Input Sheet'!$M$10:$M$374)), ROW(B49))-9,11),"")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Sheet'!$M$10:$M$374&lt;&gt;"", ROW('Input Sheet'!$M$10:$M$374)), ROW(B50))-9,1),"")</f>
        <v/>
      </c>
      <c r="D58" s="50" t="str">
        <f t="array" ref="D58">IFERROR(INDEX('Input Sheet'!$C$10:$R$374, SMALL(IF('Input Sheet'!$M$10:$M$374&lt;&gt;"", ROW('Input Sheet'!$M$10:$M$374)), ROW(B50))-9,11),"")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Bs5LiBodVDJfcNAhR1c6qsvvDfupsaWqRNeKEN7pMMBCX7BgEek1h7cxT6Yr2p4PbWqtP97xEya65NI9gVUehw==" saltValue="bQ1vfehVocUI7Rt7EE57uA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M26" sqref="M26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88</v>
      </c>
      <c r="D6" s="54">
        <f>'Input Sheet'!N9</f>
        <v>0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 t="str">
        <f t="array" ref="C9">IFERROR(INDEX('Input Sheet'!$C$10:$R$374, SMALL(IF('Input Sheet'!$N$10:$N$374&lt;&gt;"", ROW('Input Sheet'!$N$10:$N$374)), ROW(B1))-9,1),"")</f>
        <v/>
      </c>
      <c r="D9" s="50" t="str">
        <f t="array" ref="D9">IFERROR(INDEX('Input Sheet'!$C$10:$R$374, SMALL(IF('Input Sheet'!$N$10:$N$374&lt;&gt;"", ROW('Input Sheet'!$N$10:$N$374)), ROW(B1))-9,12),"")</f>
        <v/>
      </c>
      <c r="E9" s="14"/>
      <c r="F9" s="69" t="str">
        <f>'Input Sheet'!T2</f>
        <v>Holiday</v>
      </c>
      <c r="G9" s="62">
        <f>COUNTIF(D9:D58,F9)</f>
        <v>0</v>
      </c>
      <c r="H9" s="99">
        <f>'Employee Data Input Sheet'!D16</f>
        <v>0</v>
      </c>
      <c r="I9" s="63">
        <f>H9-G9</f>
        <v>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Sheet'!$N$10:$N$374&lt;&gt;"", ROW('Input Sheet'!$N$10:$N$374)), ROW(B2))-9,1),"")</f>
        <v/>
      </c>
      <c r="D10" s="50" t="str">
        <f t="array" ref="D10">IFERROR(INDEX('Input Sheet'!$C$10:$R$374, SMALL(IF('Input Sheet'!$N$10:$N$374&lt;&gt;"", ROW('Input Sheet'!$N$10:$N$374)), ROW(B2))-9,12),"")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Sheet'!E16</f>
        <v>0</v>
      </c>
      <c r="I10" s="65">
        <f t="shared" ref="I10" si="0">H10-G10</f>
        <v>0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Sheet'!$N$10:$N$374&lt;&gt;"", ROW('Input Sheet'!$N$10:$N$374)), ROW(B3))-9,1),"")</f>
        <v/>
      </c>
      <c r="D11" s="50" t="str">
        <f t="array" ref="D11">IFERROR(INDEX('Input Sheet'!$C$10:$R$374, SMALL(IF('Input Sheet'!$N$10:$N$374&lt;&gt;"", ROW('Input Sheet'!$N$10:$N$374)), ROW(B3))-9,12),"")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Sheet'!F16</f>
        <v>0</v>
      </c>
      <c r="I11" s="152">
        <f>H11-(G11+G12*0.5)</f>
        <v>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Sheet'!$N$10:$N$374&lt;&gt;"", ROW('Input Sheet'!$N$10:$N$374)), ROW(B4))-9,1),"")</f>
        <v/>
      </c>
      <c r="D12" s="50" t="str">
        <f t="array" ref="D12">IFERROR(INDEX('Input Sheet'!$C$10:$R$374, SMALL(IF('Input Sheet'!$N$10:$N$374&lt;&gt;"", ROW('Input Sheet'!$N$10:$N$374)), ROW(B4))-9,12),"")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Sheet'!$N$10:$N$374&lt;&gt;"", ROW('Input Sheet'!$N$10:$N$374)), ROW(B5))-9,1),"")</f>
        <v/>
      </c>
      <c r="D13" s="50" t="str">
        <f t="array" ref="D13">IFERROR(INDEX('Input Sheet'!$C$10:$R$374, SMALL(IF('Input Sheet'!$N$10:$N$374&lt;&gt;"", ROW('Input Sheet'!$N$10:$N$374)), ROW(B5))-9,12),"")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Sheet'!G16</f>
        <v>0</v>
      </c>
      <c r="I13" s="152">
        <f>H13-(G13+G14*0.5)</f>
        <v>0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Sheet'!$N$10:$N$374&lt;&gt;"", ROW('Input Sheet'!$N$10:$N$374)), ROW(B6))-9,1),"")</f>
        <v/>
      </c>
      <c r="D14" s="50" t="str">
        <f t="array" ref="D14">IFERROR(INDEX('Input Sheet'!$C$10:$R$374, SMALL(IF('Input Sheet'!$N$10:$N$374&lt;&gt;"", ROW('Input Sheet'!$N$10:$N$374)), ROW(B6))-9,12),"")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Sheet'!$N$10:$N$374&lt;&gt;"", ROW('Input Sheet'!$N$10:$N$374)), ROW(B7))-9,1),"")</f>
        <v/>
      </c>
      <c r="D15" s="50" t="str">
        <f t="array" ref="D15">IFERROR(INDEX('Input Sheet'!$C$10:$R$374, SMALL(IF('Input Sheet'!$N$10:$N$374&lt;&gt;"", ROW('Input Sheet'!$N$10:$N$374)), ROW(B7))-9,12),"")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Sheet'!H16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Sheet'!$N$10:$N$374&lt;&gt;"", ROW('Input Sheet'!$N$10:$N$374)), ROW(B8))-9,1),"")</f>
        <v/>
      </c>
      <c r="D16" s="50" t="str">
        <f t="array" ref="D16">IFERROR(INDEX('Input Sheet'!$C$10:$R$374, SMALL(IF('Input Sheet'!$N$10:$N$374&lt;&gt;"", ROW('Input Sheet'!$N$10:$N$374)), ROW(B8))-9,12),"")</f>
        <v/>
      </c>
      <c r="E16" s="14"/>
      <c r="F16" s="72" t="s">
        <v>51</v>
      </c>
      <c r="G16" s="73">
        <f>SUM(G9:G15)</f>
        <v>0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Sheet'!$N$10:$N$374&lt;&gt;"", ROW('Input Sheet'!$N$10:$N$374)), ROW(B9))-9,1),"")</f>
        <v/>
      </c>
      <c r="D17" s="50" t="str">
        <f t="array" ref="D17">IFERROR(INDEX('Input Sheet'!$C$10:$R$374, SMALL(IF('Input Sheet'!$N$10:$N$374&lt;&gt;"", ROW('Input Sheet'!$N$10:$N$374)), ROW(B9))-9,12),"")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Sheet'!$N$10:$N$374&lt;&gt;"", ROW('Input Sheet'!$N$10:$N$374)), ROW(B10))-9,1),"")</f>
        <v/>
      </c>
      <c r="D18" s="50" t="str">
        <f t="array" ref="D18">IFERROR(INDEX('Input Sheet'!$C$10:$R$374, SMALL(IF('Input Sheet'!$N$10:$N$374&lt;&gt;"", ROW('Input Sheet'!$N$10:$N$374)), ROW(B10))-9,12),"")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Sheet'!$N$10:$N$374&lt;&gt;"", ROW('Input Sheet'!$N$10:$N$374)), ROW(B11))-9,1),"")</f>
        <v/>
      </c>
      <c r="D19" s="50" t="str">
        <f t="array" ref="D19">IFERROR(INDEX('Input Sheet'!$C$10:$R$374, SMALL(IF('Input Sheet'!$N$10:$N$374&lt;&gt;"", ROW('Input Sheet'!$N$10:$N$374)), ROW(B11))-9,12),"")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Sheet'!$N$10:$N$374&lt;&gt;"", ROW('Input Sheet'!$N$10:$N$374)), ROW(B12))-9,1),"")</f>
        <v/>
      </c>
      <c r="D20" s="50" t="str">
        <f t="array" ref="D20">IFERROR(INDEX('Input Sheet'!$C$10:$R$374, SMALL(IF('Input Sheet'!$N$10:$N$374&lt;&gt;"", ROW('Input Sheet'!$N$10:$N$374)), ROW(B12))-9,12),"")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Sheet'!$N$10:$N$374&lt;&gt;"", ROW('Input Sheet'!$N$10:$N$374)), ROW(B13))-9,1),"")</f>
        <v/>
      </c>
      <c r="D21" s="50" t="str">
        <f t="array" ref="D21">IFERROR(INDEX('Input Sheet'!$C$10:$R$374, SMALL(IF('Input Sheet'!$N$10:$N$374&lt;&gt;"", ROW('Input Sheet'!$N$10:$N$374)), ROW(B13))-9,12),"")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Sheet'!$N$10:$N$374&lt;&gt;"", ROW('Input Sheet'!$N$10:$N$374)), ROW(B14))-9,1),"")</f>
        <v/>
      </c>
      <c r="D22" s="50" t="str">
        <f t="array" ref="D22">IFERROR(INDEX('Input Sheet'!$C$10:$R$374, SMALL(IF('Input Sheet'!$N$10:$N$374&lt;&gt;"", ROW('Input Sheet'!$N$10:$N$374)), ROW(B14))-9,12),"")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Sheet'!$N$10:$N$374&lt;&gt;"", ROW('Input Sheet'!$N$10:$N$374)), ROW(B15))-9,1),"")</f>
        <v/>
      </c>
      <c r="D23" s="50" t="str">
        <f t="array" ref="D23">IFERROR(INDEX('Input Sheet'!$C$10:$R$374, SMALL(IF('Input Sheet'!$N$10:$N$374&lt;&gt;"", ROW('Input Sheet'!$N$10:$N$374)), ROW(B15))-9,12),"")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Sheet'!$N$10:$N$374&lt;&gt;"", ROW('Input Sheet'!$N$10:$N$374)), ROW(B16))-9,1),"")</f>
        <v/>
      </c>
      <c r="D24" s="50" t="str">
        <f t="array" ref="D24">IFERROR(INDEX('Input Sheet'!$C$10:$R$374, SMALL(IF('Input Sheet'!$N$10:$N$374&lt;&gt;"", ROW('Input Sheet'!$N$10:$N$374)), ROW(B16))-9,12),"")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Sheet'!$N$10:$N$374&lt;&gt;"", ROW('Input Sheet'!$N$10:$N$374)), ROW(B17))-9,1),"")</f>
        <v/>
      </c>
      <c r="D25" s="50" t="str">
        <f t="array" ref="D25">IFERROR(INDEX('Input Sheet'!$C$10:$R$374, SMALL(IF('Input Sheet'!$N$10:$N$374&lt;&gt;"", ROW('Input Sheet'!$N$10:$N$374)), ROW(B17))-9,12),"")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Sheet'!$N$10:$N$374&lt;&gt;"", ROW('Input Sheet'!$N$10:$N$374)), ROW(B18))-9,1),"")</f>
        <v/>
      </c>
      <c r="D26" s="50" t="str">
        <f t="array" ref="D26">IFERROR(INDEX('Input Sheet'!$C$10:$R$374, SMALL(IF('Input Sheet'!$N$10:$N$374&lt;&gt;"", ROW('Input Sheet'!$N$10:$N$374)), ROW(B18))-9,12),"")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Sheet'!$N$10:$N$374&lt;&gt;"", ROW('Input Sheet'!$N$10:$N$374)), ROW(B19))-9,1),"")</f>
        <v/>
      </c>
      <c r="D27" s="50" t="str">
        <f t="array" ref="D27">IFERROR(INDEX('Input Sheet'!$C$10:$R$374, SMALL(IF('Input Sheet'!$N$10:$N$374&lt;&gt;"", ROW('Input Sheet'!$N$10:$N$374)), ROW(B19))-9,12),"")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Sheet'!$N$10:$N$374&lt;&gt;"", ROW('Input Sheet'!$N$10:$N$374)), ROW(B20))-9,1),"")</f>
        <v/>
      </c>
      <c r="D28" s="50" t="str">
        <f t="array" ref="D28">IFERROR(INDEX('Input Sheet'!$C$10:$R$374, SMALL(IF('Input Sheet'!$N$10:$N$374&lt;&gt;"", ROW('Input Sheet'!$N$10:$N$374)), ROW(B20))-9,12),"")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Sheet'!$N$10:$N$374&lt;&gt;"", ROW('Input Sheet'!$N$10:$N$374)), ROW(B21))-9,1),"")</f>
        <v/>
      </c>
      <c r="D29" s="50" t="str">
        <f t="array" ref="D29">IFERROR(INDEX('Input Sheet'!$C$10:$R$374, SMALL(IF('Input Sheet'!$N$10:$N$374&lt;&gt;"", ROW('Input Sheet'!$N$10:$N$374)), ROW(B21))-9,12),"")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Sheet'!$N$10:$N$374&lt;&gt;"", ROW('Input Sheet'!$N$10:$N$374)), ROW(B22))-9,1),"")</f>
        <v/>
      </c>
      <c r="D30" s="50" t="str">
        <f t="array" ref="D30">IFERROR(INDEX('Input Sheet'!$C$10:$R$374, SMALL(IF('Input Sheet'!$N$10:$N$374&lt;&gt;"", ROW('Input Sheet'!$N$10:$N$374)), ROW(B22))-9,12),"")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Sheet'!$N$10:$N$374&lt;&gt;"", ROW('Input Sheet'!$N$10:$N$374)), ROW(B23))-9,1),"")</f>
        <v/>
      </c>
      <c r="D31" s="50" t="str">
        <f t="array" ref="D31">IFERROR(INDEX('Input Sheet'!$C$10:$R$374, SMALL(IF('Input Sheet'!$N$10:$N$374&lt;&gt;"", ROW('Input Sheet'!$N$10:$N$374)), ROW(B23))-9,12),"")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Sheet'!$N$10:$N$374&lt;&gt;"", ROW('Input Sheet'!$N$10:$N$374)), ROW(B24))-9,1),"")</f>
        <v/>
      </c>
      <c r="D32" s="50" t="str">
        <f t="array" ref="D32">IFERROR(INDEX('Input Sheet'!$C$10:$R$374, SMALL(IF('Input Sheet'!$N$10:$N$374&lt;&gt;"", ROW('Input Sheet'!$N$10:$N$374)), ROW(B24))-9,12),"")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Sheet'!$N$10:$N$374&lt;&gt;"", ROW('Input Sheet'!$N$10:$N$374)), ROW(B25))-9,1),"")</f>
        <v/>
      </c>
      <c r="D33" s="50" t="str">
        <f t="array" ref="D33">IFERROR(INDEX('Input Sheet'!$C$10:$R$374, SMALL(IF('Input Sheet'!$N$10:$N$374&lt;&gt;"", ROW('Input Sheet'!$N$10:$N$374)), ROW(B25))-9,12),"")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Sheet'!$N$10:$N$374&lt;&gt;"", ROW('Input Sheet'!$N$10:$N$374)), ROW(B26))-9,1),"")</f>
        <v/>
      </c>
      <c r="D34" s="50" t="str">
        <f t="array" ref="D34">IFERROR(INDEX('Input Sheet'!$C$10:$R$374, SMALL(IF('Input Sheet'!$N$10:$N$374&lt;&gt;"", ROW('Input Sheet'!$N$10:$N$374)), ROW(B26))-9,12),"")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Sheet'!$N$10:$N$374&lt;&gt;"", ROW('Input Sheet'!$N$10:$N$374)), ROW(B27))-9,1),"")</f>
        <v/>
      </c>
      <c r="D35" s="50" t="str">
        <f t="array" ref="D35">IFERROR(INDEX('Input Sheet'!$C$10:$R$374, SMALL(IF('Input Sheet'!$N$10:$N$374&lt;&gt;"", ROW('Input Sheet'!$N$10:$N$374)), ROW(B27))-9,12),"")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Sheet'!$N$10:$N$374&lt;&gt;"", ROW('Input Sheet'!$N$10:$N$374)), ROW(B28))-9,1),"")</f>
        <v/>
      </c>
      <c r="D36" s="50" t="str">
        <f t="array" ref="D36">IFERROR(INDEX('Input Sheet'!$C$10:$R$374, SMALL(IF('Input Sheet'!$N$10:$N$374&lt;&gt;"", ROW('Input Sheet'!$N$10:$N$374)), ROW(B28))-9,12),"")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Sheet'!$N$10:$N$374&lt;&gt;"", ROW('Input Sheet'!$N$10:$N$374)), ROW(B29))-9,1),"")</f>
        <v/>
      </c>
      <c r="D37" s="50" t="str">
        <f t="array" ref="D37">IFERROR(INDEX('Input Sheet'!$C$10:$R$374, SMALL(IF('Input Sheet'!$N$10:$N$374&lt;&gt;"", ROW('Input Sheet'!$N$10:$N$374)), ROW(B29))-9,12),"")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Sheet'!$N$10:$N$374&lt;&gt;"", ROW('Input Sheet'!$N$10:$N$374)), ROW(B30))-9,1),"")</f>
        <v/>
      </c>
      <c r="D38" s="50" t="str">
        <f t="array" ref="D38">IFERROR(INDEX('Input Sheet'!$C$10:$R$374, SMALL(IF('Input Sheet'!$N$10:$N$374&lt;&gt;"", ROW('Input Sheet'!$N$10:$N$374)), ROW(B30))-9,12),"")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Sheet'!$N$10:$N$374&lt;&gt;"", ROW('Input Sheet'!$N$10:$N$374)), ROW(B31))-9,1),"")</f>
        <v/>
      </c>
      <c r="D39" s="50" t="str">
        <f t="array" ref="D39">IFERROR(INDEX('Input Sheet'!$C$10:$R$374, SMALL(IF('Input Sheet'!$N$10:$N$374&lt;&gt;"", ROW('Input Sheet'!$N$10:$N$374)), ROW(B31))-9,12),"")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Sheet'!$N$10:$N$374&lt;&gt;"", ROW('Input Sheet'!$N$10:$N$374)), ROW(B32))-9,1),"")</f>
        <v/>
      </c>
      <c r="D40" s="50" t="str">
        <f t="array" ref="D40">IFERROR(INDEX('Input Sheet'!$C$10:$R$374, SMALL(IF('Input Sheet'!$N$10:$N$374&lt;&gt;"", ROW('Input Sheet'!$N$10:$N$374)), ROW(B32))-9,12),"")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Sheet'!$N$10:$N$374&lt;&gt;"", ROW('Input Sheet'!$N$10:$N$374)), ROW(B33))-9,1),"")</f>
        <v/>
      </c>
      <c r="D41" s="50" t="str">
        <f t="array" ref="D41">IFERROR(INDEX('Input Sheet'!$C$10:$R$374, SMALL(IF('Input Sheet'!$N$10:$N$374&lt;&gt;"", ROW('Input Sheet'!$N$10:$N$374)), ROW(B33))-9,12),"")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Sheet'!$N$10:$N$374&lt;&gt;"", ROW('Input Sheet'!$N$10:$N$374)), ROW(B34))-9,1),"")</f>
        <v/>
      </c>
      <c r="D42" s="50" t="str">
        <f t="array" ref="D42">IFERROR(INDEX('Input Sheet'!$C$10:$R$374, SMALL(IF('Input Sheet'!$N$10:$N$374&lt;&gt;"", ROW('Input Sheet'!$N$10:$N$374)), ROW(B34))-9,12),"")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Sheet'!$N$10:$N$374&lt;&gt;"", ROW('Input Sheet'!$N$10:$N$374)), ROW(B35))-9,1),"")</f>
        <v/>
      </c>
      <c r="D43" s="50" t="str">
        <f t="array" ref="D43">IFERROR(INDEX('Input Sheet'!$C$10:$R$374, SMALL(IF('Input Sheet'!$N$10:$N$374&lt;&gt;"", ROW('Input Sheet'!$N$10:$N$374)), ROW(B35))-9,12),"")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Sheet'!$N$10:$N$374&lt;&gt;"", ROW('Input Sheet'!$N$10:$N$374)), ROW(B36))-9,1),"")</f>
        <v/>
      </c>
      <c r="D44" s="50" t="str">
        <f t="array" ref="D44">IFERROR(INDEX('Input Sheet'!$C$10:$R$374, SMALL(IF('Input Sheet'!$N$10:$N$374&lt;&gt;"", ROW('Input Sheet'!$N$10:$N$374)), ROW(B36))-9,12),"")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Sheet'!$N$10:$N$374&lt;&gt;"", ROW('Input Sheet'!$N$10:$N$374)), ROW(B37))-9,1),"")</f>
        <v/>
      </c>
      <c r="D45" s="50" t="str">
        <f t="array" ref="D45">IFERROR(INDEX('Input Sheet'!$C$10:$R$374, SMALL(IF('Input Sheet'!$N$10:$N$374&lt;&gt;"", ROW('Input Sheet'!$N$10:$N$374)), ROW(B37))-9,12),"")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Sheet'!$N$10:$N$374&lt;&gt;"", ROW('Input Sheet'!$N$10:$N$374)), ROW(B38))-9,1),"")</f>
        <v/>
      </c>
      <c r="D46" s="50" t="str">
        <f t="array" ref="D46">IFERROR(INDEX('Input Sheet'!$C$10:$R$374, SMALL(IF('Input Sheet'!$N$10:$N$374&lt;&gt;"", ROW('Input Sheet'!$N$10:$N$374)), ROW(B38))-9,12),"")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Sheet'!$N$10:$N$374&lt;&gt;"", ROW('Input Sheet'!$N$10:$N$374)), ROW(B39))-9,1),"")</f>
        <v/>
      </c>
      <c r="D47" s="50" t="str">
        <f t="array" ref="D47">IFERROR(INDEX('Input Sheet'!$C$10:$R$374, SMALL(IF('Input Sheet'!$N$10:$N$374&lt;&gt;"", ROW('Input Sheet'!$N$10:$N$374)), ROW(B39))-9,12),"")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Sheet'!$N$10:$N$374&lt;&gt;"", ROW('Input Sheet'!$N$10:$N$374)), ROW(B40))-9,1),"")</f>
        <v/>
      </c>
      <c r="D48" s="50" t="str">
        <f t="array" ref="D48">IFERROR(INDEX('Input Sheet'!$C$10:$R$374, SMALL(IF('Input Sheet'!$N$10:$N$374&lt;&gt;"", ROW('Input Sheet'!$N$10:$N$374)), ROW(B40))-9,12),"")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Sheet'!$N$10:$N$374&lt;&gt;"", ROW('Input Sheet'!$N$10:$N$374)), ROW(B41))-9,1),"")</f>
        <v/>
      </c>
      <c r="D49" s="50" t="str">
        <f t="array" ref="D49">IFERROR(INDEX('Input Sheet'!$C$10:$R$374, SMALL(IF('Input Sheet'!$N$10:$N$374&lt;&gt;"", ROW('Input Sheet'!$N$10:$N$374)), ROW(B41))-9,12),"")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Sheet'!$N$10:$N$374&lt;&gt;"", ROW('Input Sheet'!$N$10:$N$374)), ROW(B42))-9,1),"")</f>
        <v/>
      </c>
      <c r="D50" s="50" t="str">
        <f t="array" ref="D50">IFERROR(INDEX('Input Sheet'!$C$10:$R$374, SMALL(IF('Input Sheet'!$N$10:$N$374&lt;&gt;"", ROW('Input Sheet'!$N$10:$N$374)), ROW(B42))-9,12),"")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Sheet'!$N$10:$N$374&lt;&gt;"", ROW('Input Sheet'!$N$10:$N$374)), ROW(B43))-9,1),"")</f>
        <v/>
      </c>
      <c r="D51" s="50" t="str">
        <f t="array" ref="D51">IFERROR(INDEX('Input Sheet'!$C$10:$R$374, SMALL(IF('Input Sheet'!$N$10:$N$374&lt;&gt;"", ROW('Input Sheet'!$N$10:$N$374)), ROW(B43))-9,12),"")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Sheet'!$N$10:$N$374&lt;&gt;"", ROW('Input Sheet'!$N$10:$N$374)), ROW(B44))-9,1),"")</f>
        <v/>
      </c>
      <c r="D52" s="50" t="str">
        <f t="array" ref="D52">IFERROR(INDEX('Input Sheet'!$C$10:$R$374, SMALL(IF('Input Sheet'!$N$10:$N$374&lt;&gt;"", ROW('Input Sheet'!$N$10:$N$374)), ROW(B44))-9,12),"")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Sheet'!$N$10:$N$374&lt;&gt;"", ROW('Input Sheet'!$N$10:$N$374)), ROW(B45))-9,1),"")</f>
        <v/>
      </c>
      <c r="D53" s="50" t="str">
        <f t="array" ref="D53">IFERROR(INDEX('Input Sheet'!$C$10:$R$374, SMALL(IF('Input Sheet'!$N$10:$N$374&lt;&gt;"", ROW('Input Sheet'!$N$10:$N$374)), ROW(B45))-9,12),"")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Sheet'!$N$10:$N$374&lt;&gt;"", ROW('Input Sheet'!$N$10:$N$374)), ROW(B46))-9,1),"")</f>
        <v/>
      </c>
      <c r="D54" s="50" t="str">
        <f t="array" ref="D54">IFERROR(INDEX('Input Sheet'!$C$10:$R$374, SMALL(IF('Input Sheet'!$N$10:$N$374&lt;&gt;"", ROW('Input Sheet'!$N$10:$N$374)), ROW(B46))-9,12),"")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Sheet'!$N$10:$N$374&lt;&gt;"", ROW('Input Sheet'!$N$10:$N$374)), ROW(B47))-9,1),"")</f>
        <v/>
      </c>
      <c r="D55" s="50" t="str">
        <f t="array" ref="D55">IFERROR(INDEX('Input Sheet'!$C$10:$R$374, SMALL(IF('Input Sheet'!$N$10:$N$374&lt;&gt;"", ROW('Input Sheet'!$N$10:$N$374)), ROW(B47))-9,12),"")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Sheet'!$N$10:$N$374&lt;&gt;"", ROW('Input Sheet'!$N$10:$N$374)), ROW(B48))-9,1),"")</f>
        <v/>
      </c>
      <c r="D56" s="50" t="str">
        <f t="array" ref="D56">IFERROR(INDEX('Input Sheet'!$C$10:$R$374, SMALL(IF('Input Sheet'!$N$10:$N$374&lt;&gt;"", ROW('Input Sheet'!$N$10:$N$374)), ROW(B48))-9,12),"")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Sheet'!$N$10:$N$374&lt;&gt;"", ROW('Input Sheet'!$N$10:$N$374)), ROW(B49))-9,1),"")</f>
        <v/>
      </c>
      <c r="D57" s="50" t="str">
        <f t="array" ref="D57">IFERROR(INDEX('Input Sheet'!$C$10:$R$374, SMALL(IF('Input Sheet'!$N$10:$N$374&lt;&gt;"", ROW('Input Sheet'!$N$10:$N$374)), ROW(B49))-9,12),"")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Sheet'!$N$10:$N$374&lt;&gt;"", ROW('Input Sheet'!$N$10:$N$374)), ROW(B50))-9,1),"")</f>
        <v/>
      </c>
      <c r="D58" s="50" t="str">
        <f t="array" ref="D58">IFERROR(INDEX('Input Sheet'!$C$10:$R$374, SMALL(IF('Input Sheet'!$N$10:$N$374&lt;&gt;"", ROW('Input Sheet'!$N$10:$N$374)), ROW(B50))-9,12),"")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Jys6OgszWsesdIxIN+3hP6gtMrFCTcvknlGQ42DbVeCA6362P9D6FScGSw1DRFo2x5aQfTtdEDTgsyMelAmDLA==" saltValue="A/+I3cxikIJeUlOQSfWHhw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H16" sqref="H16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89</v>
      </c>
      <c r="D6" s="54">
        <f>'Input Sheet'!O9</f>
        <v>0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 t="str">
        <f t="array" ref="C9">IFERROR(INDEX('Input Sheet'!$C$10:$R$374, SMALL(IF('Input Sheet'!$O$10:$O$374&lt;&gt;"", ROW('Input Sheet'!$O$10:$O$374)), ROW(B1))-9,1),"")</f>
        <v/>
      </c>
      <c r="D9" s="50" t="str">
        <f t="array" ref="D9">IFERROR(INDEX('Input Sheet'!$C$10:$R$374, SMALL(IF('Input Sheet'!$O$10:$O$374&lt;&gt;"", ROW('Input Sheet'!$O$10:$O$374)), ROW(B1))-9,13),"")</f>
        <v/>
      </c>
      <c r="E9" s="14"/>
      <c r="F9" s="69" t="str">
        <f>'Input Sheet'!T2</f>
        <v>Holiday</v>
      </c>
      <c r="G9" s="62">
        <f>COUNTIF(D9:D58,F9)</f>
        <v>0</v>
      </c>
      <c r="H9" s="99">
        <f>'Employee Data Input Sheet'!D17</f>
        <v>0</v>
      </c>
      <c r="I9" s="63">
        <f>H9-G9</f>
        <v>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Sheet'!$O$10:$O$374&lt;&gt;"", ROW('Input Sheet'!$O$10:$O$374)), ROW(B2))-9,1),"")</f>
        <v/>
      </c>
      <c r="D10" s="50" t="str">
        <f t="array" ref="D10">IFERROR(INDEX('Input Sheet'!$C$10:$R$374, SMALL(IF('Input Sheet'!$O$10:$O$374&lt;&gt;"", ROW('Input Sheet'!$O$10:$O$374)), ROW(B2))-9,13),"")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Sheet'!E17</f>
        <v>0</v>
      </c>
      <c r="I10" s="65">
        <f t="shared" ref="I10" si="0">H10-G10</f>
        <v>0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Sheet'!$O$10:$O$374&lt;&gt;"", ROW('Input Sheet'!$O$10:$O$374)), ROW(B3))-9,1),"")</f>
        <v/>
      </c>
      <c r="D11" s="50" t="str">
        <f t="array" ref="D11">IFERROR(INDEX('Input Sheet'!$C$10:$R$374, SMALL(IF('Input Sheet'!$O$10:$O$374&lt;&gt;"", ROW('Input Sheet'!$O$10:$O$374)), ROW(B3))-9,13),"")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Sheet'!F17</f>
        <v>0</v>
      </c>
      <c r="I11" s="152">
        <f>H11-(G11+G12*0.5)</f>
        <v>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Sheet'!$O$10:$O$374&lt;&gt;"", ROW('Input Sheet'!$O$10:$O$374)), ROW(B4))-9,1),"")</f>
        <v/>
      </c>
      <c r="D12" s="50" t="str">
        <f t="array" ref="D12">IFERROR(INDEX('Input Sheet'!$C$10:$R$374, SMALL(IF('Input Sheet'!$O$10:$O$374&lt;&gt;"", ROW('Input Sheet'!$O$10:$O$374)), ROW(B4))-9,13),"")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Sheet'!$O$10:$O$374&lt;&gt;"", ROW('Input Sheet'!$O$10:$O$374)), ROW(B5))-9,1),"")</f>
        <v/>
      </c>
      <c r="D13" s="50" t="str">
        <f t="array" ref="D13">IFERROR(INDEX('Input Sheet'!$C$10:$R$374, SMALL(IF('Input Sheet'!$O$10:$O$374&lt;&gt;"", ROW('Input Sheet'!$O$10:$O$374)), ROW(B5))-9,13),"")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Sheet'!G17</f>
        <v>0</v>
      </c>
      <c r="I13" s="152">
        <f>H13-(G13+G14*0.5)</f>
        <v>0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Sheet'!$O$10:$O$374&lt;&gt;"", ROW('Input Sheet'!$O$10:$O$374)), ROW(B6))-9,1),"")</f>
        <v/>
      </c>
      <c r="D14" s="50" t="str">
        <f t="array" ref="D14">IFERROR(INDEX('Input Sheet'!$C$10:$R$374, SMALL(IF('Input Sheet'!$O$10:$O$374&lt;&gt;"", ROW('Input Sheet'!$O$10:$O$374)), ROW(B6))-9,13),"")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Sheet'!$O$10:$O$374&lt;&gt;"", ROW('Input Sheet'!$O$10:$O$374)), ROW(B7))-9,1),"")</f>
        <v/>
      </c>
      <c r="D15" s="50" t="str">
        <f t="array" ref="D15">IFERROR(INDEX('Input Sheet'!$C$10:$R$374, SMALL(IF('Input Sheet'!$O$10:$O$374&lt;&gt;"", ROW('Input Sheet'!$O$10:$O$374)), ROW(B7))-9,13),"")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Sheet'!H17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Sheet'!$O$10:$O$374&lt;&gt;"", ROW('Input Sheet'!$O$10:$O$374)), ROW(B8))-9,1),"")</f>
        <v/>
      </c>
      <c r="D16" s="50" t="str">
        <f t="array" ref="D16">IFERROR(INDEX('Input Sheet'!$C$10:$R$374, SMALL(IF('Input Sheet'!$O$10:$O$374&lt;&gt;"", ROW('Input Sheet'!$O$10:$O$374)), ROW(B8))-9,13),"")</f>
        <v/>
      </c>
      <c r="E16" s="14"/>
      <c r="F16" s="72" t="s">
        <v>51</v>
      </c>
      <c r="G16" s="73">
        <f>SUM(G9:G15)</f>
        <v>0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Sheet'!$O$10:$O$374&lt;&gt;"", ROW('Input Sheet'!$O$10:$O$374)), ROW(B9))-9,1),"")</f>
        <v/>
      </c>
      <c r="D17" s="50" t="str">
        <f t="array" ref="D17">IFERROR(INDEX('Input Sheet'!$C$10:$R$374, SMALL(IF('Input Sheet'!$O$10:$O$374&lt;&gt;"", ROW('Input Sheet'!$O$10:$O$374)), ROW(B9))-9,13),"")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Sheet'!$O$10:$O$374&lt;&gt;"", ROW('Input Sheet'!$O$10:$O$374)), ROW(B10))-9,1),"")</f>
        <v/>
      </c>
      <c r="D18" s="50" t="str">
        <f t="array" ref="D18">IFERROR(INDEX('Input Sheet'!$C$10:$R$374, SMALL(IF('Input Sheet'!$O$10:$O$374&lt;&gt;"", ROW('Input Sheet'!$O$10:$O$374)), ROW(B10))-9,13),"")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Sheet'!$O$10:$O$374&lt;&gt;"", ROW('Input Sheet'!$O$10:$O$374)), ROW(B11))-9,1),"")</f>
        <v/>
      </c>
      <c r="D19" s="50" t="str">
        <f t="array" ref="D19">IFERROR(INDEX('Input Sheet'!$C$10:$R$374, SMALL(IF('Input Sheet'!$O$10:$O$374&lt;&gt;"", ROW('Input Sheet'!$O$10:$O$374)), ROW(B11))-9,13),"")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Sheet'!$O$10:$O$374&lt;&gt;"", ROW('Input Sheet'!$O$10:$O$374)), ROW(B12))-9,1),"")</f>
        <v/>
      </c>
      <c r="D20" s="50" t="str">
        <f t="array" ref="D20">IFERROR(INDEX('Input Sheet'!$C$10:$R$374, SMALL(IF('Input Sheet'!$O$10:$O$374&lt;&gt;"", ROW('Input Sheet'!$O$10:$O$374)), ROW(B12))-9,13),"")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Sheet'!$O$10:$O$374&lt;&gt;"", ROW('Input Sheet'!$O$10:$O$374)), ROW(B13))-9,1),"")</f>
        <v/>
      </c>
      <c r="D21" s="50" t="str">
        <f t="array" ref="D21">IFERROR(INDEX('Input Sheet'!$C$10:$R$374, SMALL(IF('Input Sheet'!$O$10:$O$374&lt;&gt;"", ROW('Input Sheet'!$O$10:$O$374)), ROW(B13))-9,13),"")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Sheet'!$O$10:$O$374&lt;&gt;"", ROW('Input Sheet'!$O$10:$O$374)), ROW(B14))-9,1),"")</f>
        <v/>
      </c>
      <c r="D22" s="50" t="str">
        <f t="array" ref="D22">IFERROR(INDEX('Input Sheet'!$C$10:$R$374, SMALL(IF('Input Sheet'!$O$10:$O$374&lt;&gt;"", ROW('Input Sheet'!$O$10:$O$374)), ROW(B14))-9,13),"")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Sheet'!$O$10:$O$374&lt;&gt;"", ROW('Input Sheet'!$O$10:$O$374)), ROW(B15))-9,1),"")</f>
        <v/>
      </c>
      <c r="D23" s="50" t="str">
        <f t="array" ref="D23">IFERROR(INDEX('Input Sheet'!$C$10:$R$374, SMALL(IF('Input Sheet'!$O$10:$O$374&lt;&gt;"", ROW('Input Sheet'!$O$10:$O$374)), ROW(B15))-9,13),"")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Sheet'!$O$10:$O$374&lt;&gt;"", ROW('Input Sheet'!$O$10:$O$374)), ROW(B16))-9,1),"")</f>
        <v/>
      </c>
      <c r="D24" s="50" t="str">
        <f t="array" ref="D24">IFERROR(INDEX('Input Sheet'!$C$10:$R$374, SMALL(IF('Input Sheet'!$O$10:$O$374&lt;&gt;"", ROW('Input Sheet'!$O$10:$O$374)), ROW(B16))-9,13),"")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Sheet'!$O$10:$O$374&lt;&gt;"", ROW('Input Sheet'!$O$10:$O$374)), ROW(B17))-9,1),"")</f>
        <v/>
      </c>
      <c r="D25" s="50" t="str">
        <f t="array" ref="D25">IFERROR(INDEX('Input Sheet'!$C$10:$R$374, SMALL(IF('Input Sheet'!$O$10:$O$374&lt;&gt;"", ROW('Input Sheet'!$O$10:$O$374)), ROW(B17))-9,13),"")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Sheet'!$O$10:$O$374&lt;&gt;"", ROW('Input Sheet'!$O$10:$O$374)), ROW(B18))-9,1),"")</f>
        <v/>
      </c>
      <c r="D26" s="50" t="str">
        <f t="array" ref="D26">IFERROR(INDEX('Input Sheet'!$C$10:$R$374, SMALL(IF('Input Sheet'!$O$10:$O$374&lt;&gt;"", ROW('Input Sheet'!$O$10:$O$374)), ROW(B18))-9,13),"")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Sheet'!$O$10:$O$374&lt;&gt;"", ROW('Input Sheet'!$O$10:$O$374)), ROW(B19))-9,1),"")</f>
        <v/>
      </c>
      <c r="D27" s="50" t="str">
        <f t="array" ref="D27">IFERROR(INDEX('Input Sheet'!$C$10:$R$374, SMALL(IF('Input Sheet'!$O$10:$O$374&lt;&gt;"", ROW('Input Sheet'!$O$10:$O$374)), ROW(B19))-9,13),"")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Sheet'!$O$10:$O$374&lt;&gt;"", ROW('Input Sheet'!$O$10:$O$374)), ROW(B20))-9,1),"")</f>
        <v/>
      </c>
      <c r="D28" s="50" t="str">
        <f t="array" ref="D28">IFERROR(INDEX('Input Sheet'!$C$10:$R$374, SMALL(IF('Input Sheet'!$O$10:$O$374&lt;&gt;"", ROW('Input Sheet'!$O$10:$O$374)), ROW(B20))-9,13),"")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Sheet'!$O$10:$O$374&lt;&gt;"", ROW('Input Sheet'!$O$10:$O$374)), ROW(B21))-9,1),"")</f>
        <v/>
      </c>
      <c r="D29" s="50" t="str">
        <f t="array" ref="D29">IFERROR(INDEX('Input Sheet'!$C$10:$R$374, SMALL(IF('Input Sheet'!$O$10:$O$374&lt;&gt;"", ROW('Input Sheet'!$O$10:$O$374)), ROW(B21))-9,13),"")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Sheet'!$O$10:$O$374&lt;&gt;"", ROW('Input Sheet'!$O$10:$O$374)), ROW(B22))-9,1),"")</f>
        <v/>
      </c>
      <c r="D30" s="50" t="str">
        <f t="array" ref="D30">IFERROR(INDEX('Input Sheet'!$C$10:$R$374, SMALL(IF('Input Sheet'!$O$10:$O$374&lt;&gt;"", ROW('Input Sheet'!$O$10:$O$374)), ROW(B22))-9,13),"")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Sheet'!$O$10:$O$374&lt;&gt;"", ROW('Input Sheet'!$O$10:$O$374)), ROW(B23))-9,1),"")</f>
        <v/>
      </c>
      <c r="D31" s="50" t="str">
        <f t="array" ref="D31">IFERROR(INDEX('Input Sheet'!$C$10:$R$374, SMALL(IF('Input Sheet'!$O$10:$O$374&lt;&gt;"", ROW('Input Sheet'!$O$10:$O$374)), ROW(B23))-9,13),"")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Sheet'!$O$10:$O$374&lt;&gt;"", ROW('Input Sheet'!$O$10:$O$374)), ROW(B24))-9,1),"")</f>
        <v/>
      </c>
      <c r="D32" s="50" t="str">
        <f t="array" ref="D32">IFERROR(INDEX('Input Sheet'!$C$10:$R$374, SMALL(IF('Input Sheet'!$O$10:$O$374&lt;&gt;"", ROW('Input Sheet'!$O$10:$O$374)), ROW(B24))-9,13),"")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Sheet'!$O$10:$O$374&lt;&gt;"", ROW('Input Sheet'!$O$10:$O$374)), ROW(B25))-9,1),"")</f>
        <v/>
      </c>
      <c r="D33" s="50" t="str">
        <f t="array" ref="D33">IFERROR(INDEX('Input Sheet'!$C$10:$R$374, SMALL(IF('Input Sheet'!$O$10:$O$374&lt;&gt;"", ROW('Input Sheet'!$O$10:$O$374)), ROW(B25))-9,13),"")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Sheet'!$O$10:$O$374&lt;&gt;"", ROW('Input Sheet'!$O$10:$O$374)), ROW(B26))-9,1),"")</f>
        <v/>
      </c>
      <c r="D34" s="50" t="str">
        <f t="array" ref="D34">IFERROR(INDEX('Input Sheet'!$C$10:$R$374, SMALL(IF('Input Sheet'!$O$10:$O$374&lt;&gt;"", ROW('Input Sheet'!$O$10:$O$374)), ROW(B26))-9,13),"")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Sheet'!$O$10:$O$374&lt;&gt;"", ROW('Input Sheet'!$O$10:$O$374)), ROW(B27))-9,1),"")</f>
        <v/>
      </c>
      <c r="D35" s="50" t="str">
        <f t="array" ref="D35">IFERROR(INDEX('Input Sheet'!$C$10:$R$374, SMALL(IF('Input Sheet'!$O$10:$O$374&lt;&gt;"", ROW('Input Sheet'!$O$10:$O$374)), ROW(B27))-9,13),"")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Sheet'!$O$10:$O$374&lt;&gt;"", ROW('Input Sheet'!$O$10:$O$374)), ROW(B28))-9,1),"")</f>
        <v/>
      </c>
      <c r="D36" s="50" t="str">
        <f t="array" ref="D36">IFERROR(INDEX('Input Sheet'!$C$10:$R$374, SMALL(IF('Input Sheet'!$O$10:$O$374&lt;&gt;"", ROW('Input Sheet'!$O$10:$O$374)), ROW(B28))-9,13),"")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Sheet'!$O$10:$O$374&lt;&gt;"", ROW('Input Sheet'!$O$10:$O$374)), ROW(B29))-9,1),"")</f>
        <v/>
      </c>
      <c r="D37" s="50" t="str">
        <f t="array" ref="D37">IFERROR(INDEX('Input Sheet'!$C$10:$R$374, SMALL(IF('Input Sheet'!$O$10:$O$374&lt;&gt;"", ROW('Input Sheet'!$O$10:$O$374)), ROW(B29))-9,13),"")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Sheet'!$O$10:$O$374&lt;&gt;"", ROW('Input Sheet'!$O$10:$O$374)), ROW(B30))-9,1),"")</f>
        <v/>
      </c>
      <c r="D38" s="50" t="str">
        <f t="array" ref="D38">IFERROR(INDEX('Input Sheet'!$C$10:$R$374, SMALL(IF('Input Sheet'!$O$10:$O$374&lt;&gt;"", ROW('Input Sheet'!$O$10:$O$374)), ROW(B30))-9,13),"")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Sheet'!$O$10:$O$374&lt;&gt;"", ROW('Input Sheet'!$O$10:$O$374)), ROW(B31))-9,1),"")</f>
        <v/>
      </c>
      <c r="D39" s="50" t="str">
        <f t="array" ref="D39">IFERROR(INDEX('Input Sheet'!$C$10:$R$374, SMALL(IF('Input Sheet'!$O$10:$O$374&lt;&gt;"", ROW('Input Sheet'!$O$10:$O$374)), ROW(B31))-9,13),"")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Sheet'!$O$10:$O$374&lt;&gt;"", ROW('Input Sheet'!$O$10:$O$374)), ROW(B32))-9,1),"")</f>
        <v/>
      </c>
      <c r="D40" s="50" t="str">
        <f t="array" ref="D40">IFERROR(INDEX('Input Sheet'!$C$10:$R$374, SMALL(IF('Input Sheet'!$O$10:$O$374&lt;&gt;"", ROW('Input Sheet'!$O$10:$O$374)), ROW(B32))-9,13),"")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Sheet'!$O$10:$O$374&lt;&gt;"", ROW('Input Sheet'!$O$10:$O$374)), ROW(B33))-9,1),"")</f>
        <v/>
      </c>
      <c r="D41" s="50" t="str">
        <f t="array" ref="D41">IFERROR(INDEX('Input Sheet'!$C$10:$R$374, SMALL(IF('Input Sheet'!$O$10:$O$374&lt;&gt;"", ROW('Input Sheet'!$O$10:$O$374)), ROW(B33))-9,13),"")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Sheet'!$O$10:$O$374&lt;&gt;"", ROW('Input Sheet'!$O$10:$O$374)), ROW(B34))-9,1),"")</f>
        <v/>
      </c>
      <c r="D42" s="50" t="str">
        <f t="array" ref="D42">IFERROR(INDEX('Input Sheet'!$C$10:$R$374, SMALL(IF('Input Sheet'!$O$10:$O$374&lt;&gt;"", ROW('Input Sheet'!$O$10:$O$374)), ROW(B34))-9,13),"")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Sheet'!$O$10:$O$374&lt;&gt;"", ROW('Input Sheet'!$O$10:$O$374)), ROW(B35))-9,1),"")</f>
        <v/>
      </c>
      <c r="D43" s="50" t="str">
        <f t="array" ref="D43">IFERROR(INDEX('Input Sheet'!$C$10:$R$374, SMALL(IF('Input Sheet'!$O$10:$O$374&lt;&gt;"", ROW('Input Sheet'!$O$10:$O$374)), ROW(B35))-9,13),"")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Sheet'!$O$10:$O$374&lt;&gt;"", ROW('Input Sheet'!$O$10:$O$374)), ROW(B36))-9,1),"")</f>
        <v/>
      </c>
      <c r="D44" s="50" t="str">
        <f t="array" ref="D44">IFERROR(INDEX('Input Sheet'!$C$10:$R$374, SMALL(IF('Input Sheet'!$O$10:$O$374&lt;&gt;"", ROW('Input Sheet'!$O$10:$O$374)), ROW(B36))-9,13),"")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Sheet'!$O$10:$O$374&lt;&gt;"", ROW('Input Sheet'!$O$10:$O$374)), ROW(B37))-9,1),"")</f>
        <v/>
      </c>
      <c r="D45" s="50" t="str">
        <f t="array" ref="D45">IFERROR(INDEX('Input Sheet'!$C$10:$R$374, SMALL(IF('Input Sheet'!$O$10:$O$374&lt;&gt;"", ROW('Input Sheet'!$O$10:$O$374)), ROW(B37))-9,13),"")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Sheet'!$O$10:$O$374&lt;&gt;"", ROW('Input Sheet'!$O$10:$O$374)), ROW(B38))-9,1),"")</f>
        <v/>
      </c>
      <c r="D46" s="50" t="str">
        <f t="array" ref="D46">IFERROR(INDEX('Input Sheet'!$C$10:$R$374, SMALL(IF('Input Sheet'!$O$10:$O$374&lt;&gt;"", ROW('Input Sheet'!$O$10:$O$374)), ROW(B38))-9,13),"")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Sheet'!$O$10:$O$374&lt;&gt;"", ROW('Input Sheet'!$O$10:$O$374)), ROW(B39))-9,1),"")</f>
        <v/>
      </c>
      <c r="D47" s="50" t="str">
        <f t="array" ref="D47">IFERROR(INDEX('Input Sheet'!$C$10:$R$374, SMALL(IF('Input Sheet'!$O$10:$O$374&lt;&gt;"", ROW('Input Sheet'!$O$10:$O$374)), ROW(B39))-9,13),"")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Sheet'!$O$10:$O$374&lt;&gt;"", ROW('Input Sheet'!$O$10:$O$374)), ROW(B40))-9,1),"")</f>
        <v/>
      </c>
      <c r="D48" s="50" t="str">
        <f t="array" ref="D48">IFERROR(INDEX('Input Sheet'!$C$10:$R$374, SMALL(IF('Input Sheet'!$O$10:$O$374&lt;&gt;"", ROW('Input Sheet'!$O$10:$O$374)), ROW(B40))-9,13),"")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Sheet'!$O$10:$O$374&lt;&gt;"", ROW('Input Sheet'!$O$10:$O$374)), ROW(B41))-9,1),"")</f>
        <v/>
      </c>
      <c r="D49" s="50" t="str">
        <f t="array" ref="D49">IFERROR(INDEX('Input Sheet'!$C$10:$R$374, SMALL(IF('Input Sheet'!$O$10:$O$374&lt;&gt;"", ROW('Input Sheet'!$O$10:$O$374)), ROW(B41))-9,13),"")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Sheet'!$O$10:$O$374&lt;&gt;"", ROW('Input Sheet'!$O$10:$O$374)), ROW(B42))-9,1),"")</f>
        <v/>
      </c>
      <c r="D50" s="50" t="str">
        <f t="array" ref="D50">IFERROR(INDEX('Input Sheet'!$C$10:$R$374, SMALL(IF('Input Sheet'!$O$10:$O$374&lt;&gt;"", ROW('Input Sheet'!$O$10:$O$374)), ROW(B42))-9,13),"")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Sheet'!$O$10:$O$374&lt;&gt;"", ROW('Input Sheet'!$O$10:$O$374)), ROW(B43))-9,1),"")</f>
        <v/>
      </c>
      <c r="D51" s="50" t="str">
        <f t="array" ref="D51">IFERROR(INDEX('Input Sheet'!$C$10:$R$374, SMALL(IF('Input Sheet'!$O$10:$O$374&lt;&gt;"", ROW('Input Sheet'!$O$10:$O$374)), ROW(B43))-9,13),"")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Sheet'!$O$10:$O$374&lt;&gt;"", ROW('Input Sheet'!$O$10:$O$374)), ROW(B44))-9,1),"")</f>
        <v/>
      </c>
      <c r="D52" s="50" t="str">
        <f t="array" ref="D52">IFERROR(INDEX('Input Sheet'!$C$10:$R$374, SMALL(IF('Input Sheet'!$O$10:$O$374&lt;&gt;"", ROW('Input Sheet'!$O$10:$O$374)), ROW(B44))-9,13),"")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Sheet'!$O$10:$O$374&lt;&gt;"", ROW('Input Sheet'!$O$10:$O$374)), ROW(B45))-9,1),"")</f>
        <v/>
      </c>
      <c r="D53" s="50" t="str">
        <f t="array" ref="D53">IFERROR(INDEX('Input Sheet'!$C$10:$R$374, SMALL(IF('Input Sheet'!$O$10:$O$374&lt;&gt;"", ROW('Input Sheet'!$O$10:$O$374)), ROW(B45))-9,13),"")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Sheet'!$O$10:$O$374&lt;&gt;"", ROW('Input Sheet'!$O$10:$O$374)), ROW(B46))-9,1),"")</f>
        <v/>
      </c>
      <c r="D54" s="50" t="str">
        <f t="array" ref="D54">IFERROR(INDEX('Input Sheet'!$C$10:$R$374, SMALL(IF('Input Sheet'!$O$10:$O$374&lt;&gt;"", ROW('Input Sheet'!$O$10:$O$374)), ROW(B46))-9,13),"")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Sheet'!$O$10:$O$374&lt;&gt;"", ROW('Input Sheet'!$O$10:$O$374)), ROW(B47))-9,1),"")</f>
        <v/>
      </c>
      <c r="D55" s="50" t="str">
        <f t="array" ref="D55">IFERROR(INDEX('Input Sheet'!$C$10:$R$374, SMALL(IF('Input Sheet'!$O$10:$O$374&lt;&gt;"", ROW('Input Sheet'!$O$10:$O$374)), ROW(B47))-9,13),"")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Sheet'!$O$10:$O$374&lt;&gt;"", ROW('Input Sheet'!$O$10:$O$374)), ROW(B48))-9,1),"")</f>
        <v/>
      </c>
      <c r="D56" s="50" t="str">
        <f t="array" ref="D56">IFERROR(INDEX('Input Sheet'!$C$10:$R$374, SMALL(IF('Input Sheet'!$O$10:$O$374&lt;&gt;"", ROW('Input Sheet'!$O$10:$O$374)), ROW(B48))-9,13),"")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Sheet'!$O$10:$O$374&lt;&gt;"", ROW('Input Sheet'!$O$10:$O$374)), ROW(B49))-9,1),"")</f>
        <v/>
      </c>
      <c r="D57" s="50" t="str">
        <f t="array" ref="D57">IFERROR(INDEX('Input Sheet'!$C$10:$R$374, SMALL(IF('Input Sheet'!$O$10:$O$374&lt;&gt;"", ROW('Input Sheet'!$O$10:$O$374)), ROW(B49))-9,13),"")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Sheet'!$O$10:$O$374&lt;&gt;"", ROW('Input Sheet'!$O$10:$O$374)), ROW(B50))-9,1),"")</f>
        <v/>
      </c>
      <c r="D58" s="50" t="str">
        <f t="array" ref="D58">IFERROR(INDEX('Input Sheet'!$C$10:$R$374, SMALL(IF('Input Sheet'!$O$10:$O$374&lt;&gt;"", ROW('Input Sheet'!$O$10:$O$374)), ROW(B50))-9,13),"")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oYWqOd2olcZ2bbmKezEzUWgRJfpRIby7Zkz+YncMULKpDLRZRKoecqvAYzj0cPdMSXG4oCzXEhh0mGJYG3s7jA==" saltValue="MkEJ3XPHcbXQMobyOWyHhg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M26" sqref="M26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69</v>
      </c>
      <c r="D6" s="54">
        <f>'Input Sheet'!P9</f>
        <v>0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 t="str">
        <f t="array" ref="C9">IFERROR(INDEX('Input Sheet'!$C$10:$R$374, SMALL(IF('Input Sheet'!$P$10:$P$374&lt;&gt;"", ROW('Input Sheet'!$P$10:$P$374)), ROW(B1))-9,1),"")</f>
        <v/>
      </c>
      <c r="D9" s="50" t="str">
        <f t="array" ref="D9">IFERROR(INDEX('Input Sheet'!$C$10:$R$374, SMALL(IF('Input Sheet'!$P$10:$P$374&lt;&gt;"", ROW('Input Sheet'!$P$10:$P$374)), ROW(B1))-9,14),"")</f>
        <v/>
      </c>
      <c r="E9" s="14"/>
      <c r="F9" s="69" t="str">
        <f>'Input Sheet'!T2</f>
        <v>Holiday</v>
      </c>
      <c r="G9" s="62">
        <f>COUNTIF(D9:D58,F9)</f>
        <v>0</v>
      </c>
      <c r="H9" s="99">
        <f>'Employee Data Input Sheet'!D18</f>
        <v>0</v>
      </c>
      <c r="I9" s="63">
        <f>H9-G9</f>
        <v>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Sheet'!$P$10:$P$374&lt;&gt;"", ROW('Input Sheet'!$P$10:$P$374)), ROW(B2))-9,1),"")</f>
        <v/>
      </c>
      <c r="D10" s="50" t="str">
        <f t="array" ref="D10">IFERROR(INDEX('Input Sheet'!$C$10:$R$374, SMALL(IF('Input Sheet'!$P$10:$P$374&lt;&gt;"", ROW('Input Sheet'!$P$10:$P$374)), ROW(B2))-9,14),"")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Sheet'!E18</f>
        <v>0</v>
      </c>
      <c r="I10" s="65">
        <f t="shared" ref="I10" si="0">H10-G10</f>
        <v>0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Sheet'!$P$10:$P$374&lt;&gt;"", ROW('Input Sheet'!$P$10:$P$374)), ROW(B3))-9,1),"")</f>
        <v/>
      </c>
      <c r="D11" s="50" t="str">
        <f t="array" ref="D11">IFERROR(INDEX('Input Sheet'!$C$10:$R$374, SMALL(IF('Input Sheet'!$P$10:$P$374&lt;&gt;"", ROW('Input Sheet'!$P$10:$P$374)), ROW(B3))-9,14),"")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Sheet'!F18</f>
        <v>0</v>
      </c>
      <c r="I11" s="152">
        <f>H11-(G11+G12*0.5)</f>
        <v>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Sheet'!$P$10:$P$374&lt;&gt;"", ROW('Input Sheet'!$P$10:$P$374)), ROW(B4))-9,1),"")</f>
        <v/>
      </c>
      <c r="D12" s="50" t="str">
        <f t="array" ref="D12">IFERROR(INDEX('Input Sheet'!$C$10:$R$374, SMALL(IF('Input Sheet'!$P$10:$P$374&lt;&gt;"", ROW('Input Sheet'!$P$10:$P$374)), ROW(B4))-9,14),"")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Sheet'!$P$10:$P$374&lt;&gt;"", ROW('Input Sheet'!$P$10:$P$374)), ROW(B5))-9,1),"")</f>
        <v/>
      </c>
      <c r="D13" s="50" t="str">
        <f t="array" ref="D13">IFERROR(INDEX('Input Sheet'!$C$10:$R$374, SMALL(IF('Input Sheet'!$P$10:$P$374&lt;&gt;"", ROW('Input Sheet'!$P$10:$P$374)), ROW(B5))-9,14),"")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Sheet'!G18</f>
        <v>0</v>
      </c>
      <c r="I13" s="152">
        <f>H13-(G13+G14*0.5)</f>
        <v>0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Sheet'!$P$10:$P$374&lt;&gt;"", ROW('Input Sheet'!$P$10:$P$374)), ROW(B6))-9,1),"")</f>
        <v/>
      </c>
      <c r="D14" s="50" t="str">
        <f t="array" ref="D14">IFERROR(INDEX('Input Sheet'!$C$10:$R$374, SMALL(IF('Input Sheet'!$P$10:$P$374&lt;&gt;"", ROW('Input Sheet'!$P$10:$P$374)), ROW(B6))-9,14),"")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Sheet'!$P$10:$P$374&lt;&gt;"", ROW('Input Sheet'!$P$10:$P$374)), ROW(B7))-9,1),"")</f>
        <v/>
      </c>
      <c r="D15" s="50" t="str">
        <f t="array" ref="D15">IFERROR(INDEX('Input Sheet'!$C$10:$R$374, SMALL(IF('Input Sheet'!$P$10:$P$374&lt;&gt;"", ROW('Input Sheet'!$P$10:$P$374)), ROW(B7))-9,14),"")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Sheet'!H18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Sheet'!$P$10:$P$374&lt;&gt;"", ROW('Input Sheet'!$P$10:$P$374)), ROW(B8))-9,1),"")</f>
        <v/>
      </c>
      <c r="D16" s="50" t="str">
        <f t="array" ref="D16">IFERROR(INDEX('Input Sheet'!$C$10:$R$374, SMALL(IF('Input Sheet'!$P$10:$P$374&lt;&gt;"", ROW('Input Sheet'!$P$10:$P$374)), ROW(B8))-9,14),"")</f>
        <v/>
      </c>
      <c r="E16" s="14"/>
      <c r="F16" s="72" t="s">
        <v>51</v>
      </c>
      <c r="G16" s="73">
        <f>SUM(G9:G15)</f>
        <v>0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Sheet'!$P$10:$P$374&lt;&gt;"", ROW('Input Sheet'!$P$10:$P$374)), ROW(B9))-9,1),"")</f>
        <v/>
      </c>
      <c r="D17" s="50" t="str">
        <f t="array" ref="D17">IFERROR(INDEX('Input Sheet'!$C$10:$R$374, SMALL(IF('Input Sheet'!$P$10:$P$374&lt;&gt;"", ROW('Input Sheet'!$P$10:$P$374)), ROW(B9))-9,14),"")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Sheet'!$P$10:$P$374&lt;&gt;"", ROW('Input Sheet'!$P$10:$P$374)), ROW(B10))-9,1),"")</f>
        <v/>
      </c>
      <c r="D18" s="50" t="str">
        <f t="array" ref="D18">IFERROR(INDEX('Input Sheet'!$C$10:$R$374, SMALL(IF('Input Sheet'!$P$10:$P$374&lt;&gt;"", ROW('Input Sheet'!$P$10:$P$374)), ROW(B10))-9,14),"")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Sheet'!$P$10:$P$374&lt;&gt;"", ROW('Input Sheet'!$P$10:$P$374)), ROW(B11))-9,1),"")</f>
        <v/>
      </c>
      <c r="D19" s="50" t="str">
        <f t="array" ref="D19">IFERROR(INDEX('Input Sheet'!$C$10:$R$374, SMALL(IF('Input Sheet'!$P$10:$P$374&lt;&gt;"", ROW('Input Sheet'!$P$10:$P$374)), ROW(B11))-9,14),"")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Sheet'!$P$10:$P$374&lt;&gt;"", ROW('Input Sheet'!$P$10:$P$374)), ROW(B12))-9,1),"")</f>
        <v/>
      </c>
      <c r="D20" s="50" t="str">
        <f t="array" ref="D20">IFERROR(INDEX('Input Sheet'!$C$10:$R$374, SMALL(IF('Input Sheet'!$P$10:$P$374&lt;&gt;"", ROW('Input Sheet'!$P$10:$P$374)), ROW(B12))-9,14),"")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Sheet'!$P$10:$P$374&lt;&gt;"", ROW('Input Sheet'!$P$10:$P$374)), ROW(B13))-9,1),"")</f>
        <v/>
      </c>
      <c r="D21" s="50" t="str">
        <f t="array" ref="D21">IFERROR(INDEX('Input Sheet'!$C$10:$R$374, SMALL(IF('Input Sheet'!$P$10:$P$374&lt;&gt;"", ROW('Input Sheet'!$P$10:$P$374)), ROW(B13))-9,14),"")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Sheet'!$P$10:$P$374&lt;&gt;"", ROW('Input Sheet'!$P$10:$P$374)), ROW(B14))-9,1),"")</f>
        <v/>
      </c>
      <c r="D22" s="50" t="str">
        <f t="array" ref="D22">IFERROR(INDEX('Input Sheet'!$C$10:$R$374, SMALL(IF('Input Sheet'!$P$10:$P$374&lt;&gt;"", ROW('Input Sheet'!$P$10:$P$374)), ROW(B14))-9,14),"")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Sheet'!$P$10:$P$374&lt;&gt;"", ROW('Input Sheet'!$P$10:$P$374)), ROW(B15))-9,1),"")</f>
        <v/>
      </c>
      <c r="D23" s="50" t="str">
        <f t="array" ref="D23">IFERROR(INDEX('Input Sheet'!$C$10:$R$374, SMALL(IF('Input Sheet'!$P$10:$P$374&lt;&gt;"", ROW('Input Sheet'!$P$10:$P$374)), ROW(B15))-9,14),"")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Sheet'!$P$10:$P$374&lt;&gt;"", ROW('Input Sheet'!$P$10:$P$374)), ROW(B16))-9,1),"")</f>
        <v/>
      </c>
      <c r="D24" s="50" t="str">
        <f t="array" ref="D24">IFERROR(INDEX('Input Sheet'!$C$10:$R$374, SMALL(IF('Input Sheet'!$P$10:$P$374&lt;&gt;"", ROW('Input Sheet'!$P$10:$P$374)), ROW(B16))-9,14),"")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Sheet'!$P$10:$P$374&lt;&gt;"", ROW('Input Sheet'!$P$10:$P$374)), ROW(B17))-9,1),"")</f>
        <v/>
      </c>
      <c r="D25" s="50" t="str">
        <f t="array" ref="D25">IFERROR(INDEX('Input Sheet'!$C$10:$R$374, SMALL(IF('Input Sheet'!$P$10:$P$374&lt;&gt;"", ROW('Input Sheet'!$P$10:$P$374)), ROW(B17))-9,14),"")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Sheet'!$P$10:$P$374&lt;&gt;"", ROW('Input Sheet'!$P$10:$P$374)), ROW(B18))-9,1),"")</f>
        <v/>
      </c>
      <c r="D26" s="50" t="str">
        <f t="array" ref="D26">IFERROR(INDEX('Input Sheet'!$C$10:$R$374, SMALL(IF('Input Sheet'!$P$10:$P$374&lt;&gt;"", ROW('Input Sheet'!$P$10:$P$374)), ROW(B18))-9,14),"")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Sheet'!$P$10:$P$374&lt;&gt;"", ROW('Input Sheet'!$P$10:$P$374)), ROW(B19))-9,1),"")</f>
        <v/>
      </c>
      <c r="D27" s="50" t="str">
        <f t="array" ref="D27">IFERROR(INDEX('Input Sheet'!$C$10:$R$374, SMALL(IF('Input Sheet'!$P$10:$P$374&lt;&gt;"", ROW('Input Sheet'!$P$10:$P$374)), ROW(B19))-9,14),"")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Sheet'!$P$10:$P$374&lt;&gt;"", ROW('Input Sheet'!$P$10:$P$374)), ROW(B20))-9,1),"")</f>
        <v/>
      </c>
      <c r="D28" s="50" t="str">
        <f t="array" ref="D28">IFERROR(INDEX('Input Sheet'!$C$10:$R$374, SMALL(IF('Input Sheet'!$P$10:$P$374&lt;&gt;"", ROW('Input Sheet'!$P$10:$P$374)), ROW(B20))-9,14),"")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Sheet'!$P$10:$P$374&lt;&gt;"", ROW('Input Sheet'!$P$10:$P$374)), ROW(B21))-9,1),"")</f>
        <v/>
      </c>
      <c r="D29" s="50" t="str">
        <f t="array" ref="D29">IFERROR(INDEX('Input Sheet'!$C$10:$R$374, SMALL(IF('Input Sheet'!$P$10:$P$374&lt;&gt;"", ROW('Input Sheet'!$P$10:$P$374)), ROW(B21))-9,14),"")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Sheet'!$P$10:$P$374&lt;&gt;"", ROW('Input Sheet'!$P$10:$P$374)), ROW(B22))-9,1),"")</f>
        <v/>
      </c>
      <c r="D30" s="50" t="str">
        <f t="array" ref="D30">IFERROR(INDEX('Input Sheet'!$C$10:$R$374, SMALL(IF('Input Sheet'!$P$10:$P$374&lt;&gt;"", ROW('Input Sheet'!$P$10:$P$374)), ROW(B22))-9,14),"")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Sheet'!$P$10:$P$374&lt;&gt;"", ROW('Input Sheet'!$P$10:$P$374)), ROW(B23))-9,1),"")</f>
        <v/>
      </c>
      <c r="D31" s="50" t="str">
        <f t="array" ref="D31">IFERROR(INDEX('Input Sheet'!$C$10:$R$374, SMALL(IF('Input Sheet'!$P$10:$P$374&lt;&gt;"", ROW('Input Sheet'!$P$10:$P$374)), ROW(B23))-9,14),"")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Sheet'!$P$10:$P$374&lt;&gt;"", ROW('Input Sheet'!$P$10:$P$374)), ROW(B24))-9,1),"")</f>
        <v/>
      </c>
      <c r="D32" s="50" t="str">
        <f t="array" ref="D32">IFERROR(INDEX('Input Sheet'!$C$10:$R$374, SMALL(IF('Input Sheet'!$P$10:$P$374&lt;&gt;"", ROW('Input Sheet'!$P$10:$P$374)), ROW(B24))-9,14),"")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Sheet'!$P$10:$P$374&lt;&gt;"", ROW('Input Sheet'!$P$10:$P$374)), ROW(B25))-9,1),"")</f>
        <v/>
      </c>
      <c r="D33" s="50" t="str">
        <f t="array" ref="D33">IFERROR(INDEX('Input Sheet'!$C$10:$R$374, SMALL(IF('Input Sheet'!$P$10:$P$374&lt;&gt;"", ROW('Input Sheet'!$P$10:$P$374)), ROW(B25))-9,14),"")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Sheet'!$P$10:$P$374&lt;&gt;"", ROW('Input Sheet'!$P$10:$P$374)), ROW(B26))-9,1),"")</f>
        <v/>
      </c>
      <c r="D34" s="50" t="str">
        <f t="array" ref="D34">IFERROR(INDEX('Input Sheet'!$C$10:$R$374, SMALL(IF('Input Sheet'!$P$10:$P$374&lt;&gt;"", ROW('Input Sheet'!$P$10:$P$374)), ROW(B26))-9,14),"")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Sheet'!$P$10:$P$374&lt;&gt;"", ROW('Input Sheet'!$P$10:$P$374)), ROW(B27))-9,1),"")</f>
        <v/>
      </c>
      <c r="D35" s="50" t="str">
        <f t="array" ref="D35">IFERROR(INDEX('Input Sheet'!$C$10:$R$374, SMALL(IF('Input Sheet'!$P$10:$P$374&lt;&gt;"", ROW('Input Sheet'!$P$10:$P$374)), ROW(B27))-9,14),"")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Sheet'!$P$10:$P$374&lt;&gt;"", ROW('Input Sheet'!$P$10:$P$374)), ROW(B28))-9,1),"")</f>
        <v/>
      </c>
      <c r="D36" s="50" t="str">
        <f t="array" ref="D36">IFERROR(INDEX('Input Sheet'!$C$10:$R$374, SMALL(IF('Input Sheet'!$P$10:$P$374&lt;&gt;"", ROW('Input Sheet'!$P$10:$P$374)), ROW(B28))-9,14),"")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Sheet'!$P$10:$P$374&lt;&gt;"", ROW('Input Sheet'!$P$10:$P$374)), ROW(B29))-9,1),"")</f>
        <v/>
      </c>
      <c r="D37" s="50" t="str">
        <f t="array" ref="D37">IFERROR(INDEX('Input Sheet'!$C$10:$R$374, SMALL(IF('Input Sheet'!$P$10:$P$374&lt;&gt;"", ROW('Input Sheet'!$P$10:$P$374)), ROW(B29))-9,14),"")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Sheet'!$P$10:$P$374&lt;&gt;"", ROW('Input Sheet'!$P$10:$P$374)), ROW(B30))-9,1),"")</f>
        <v/>
      </c>
      <c r="D38" s="50" t="str">
        <f t="array" ref="D38">IFERROR(INDEX('Input Sheet'!$C$10:$R$374, SMALL(IF('Input Sheet'!$P$10:$P$374&lt;&gt;"", ROW('Input Sheet'!$P$10:$P$374)), ROW(B30))-9,14),"")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Sheet'!$P$10:$P$374&lt;&gt;"", ROW('Input Sheet'!$P$10:$P$374)), ROW(B31))-9,1),"")</f>
        <v/>
      </c>
      <c r="D39" s="50" t="str">
        <f t="array" ref="D39">IFERROR(INDEX('Input Sheet'!$C$10:$R$374, SMALL(IF('Input Sheet'!$P$10:$P$374&lt;&gt;"", ROW('Input Sheet'!$P$10:$P$374)), ROW(B31))-9,14),"")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Sheet'!$P$10:$P$374&lt;&gt;"", ROW('Input Sheet'!$P$10:$P$374)), ROW(B32))-9,1),"")</f>
        <v/>
      </c>
      <c r="D40" s="50" t="str">
        <f t="array" ref="D40">IFERROR(INDEX('Input Sheet'!$C$10:$R$374, SMALL(IF('Input Sheet'!$P$10:$P$374&lt;&gt;"", ROW('Input Sheet'!$P$10:$P$374)), ROW(B32))-9,14),"")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Sheet'!$P$10:$P$374&lt;&gt;"", ROW('Input Sheet'!$P$10:$P$374)), ROW(B33))-9,1),"")</f>
        <v/>
      </c>
      <c r="D41" s="50" t="str">
        <f t="array" ref="D41">IFERROR(INDEX('Input Sheet'!$C$10:$R$374, SMALL(IF('Input Sheet'!$P$10:$P$374&lt;&gt;"", ROW('Input Sheet'!$P$10:$P$374)), ROW(B33))-9,14),"")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Sheet'!$P$10:$P$374&lt;&gt;"", ROW('Input Sheet'!$P$10:$P$374)), ROW(B34))-9,1),"")</f>
        <v/>
      </c>
      <c r="D42" s="50" t="str">
        <f t="array" ref="D42">IFERROR(INDEX('Input Sheet'!$C$10:$R$374, SMALL(IF('Input Sheet'!$P$10:$P$374&lt;&gt;"", ROW('Input Sheet'!$P$10:$P$374)), ROW(B34))-9,14),"")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Sheet'!$P$10:$P$374&lt;&gt;"", ROW('Input Sheet'!$P$10:$P$374)), ROW(B35))-9,1),"")</f>
        <v/>
      </c>
      <c r="D43" s="50" t="str">
        <f t="array" ref="D43">IFERROR(INDEX('Input Sheet'!$C$10:$R$374, SMALL(IF('Input Sheet'!$P$10:$P$374&lt;&gt;"", ROW('Input Sheet'!$P$10:$P$374)), ROW(B35))-9,14),"")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Sheet'!$P$10:$P$374&lt;&gt;"", ROW('Input Sheet'!$P$10:$P$374)), ROW(B36))-9,1),"")</f>
        <v/>
      </c>
      <c r="D44" s="50" t="str">
        <f t="array" ref="D44">IFERROR(INDEX('Input Sheet'!$C$10:$R$374, SMALL(IF('Input Sheet'!$P$10:$P$374&lt;&gt;"", ROW('Input Sheet'!$P$10:$P$374)), ROW(B36))-9,14),"")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Sheet'!$P$10:$P$374&lt;&gt;"", ROW('Input Sheet'!$P$10:$P$374)), ROW(B37))-9,1),"")</f>
        <v/>
      </c>
      <c r="D45" s="50" t="str">
        <f t="array" ref="D45">IFERROR(INDEX('Input Sheet'!$C$10:$R$374, SMALL(IF('Input Sheet'!$P$10:$P$374&lt;&gt;"", ROW('Input Sheet'!$P$10:$P$374)), ROW(B37))-9,14),"")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Sheet'!$P$10:$P$374&lt;&gt;"", ROW('Input Sheet'!$P$10:$P$374)), ROW(B38))-9,1),"")</f>
        <v/>
      </c>
      <c r="D46" s="50" t="str">
        <f t="array" ref="D46">IFERROR(INDEX('Input Sheet'!$C$10:$R$374, SMALL(IF('Input Sheet'!$P$10:$P$374&lt;&gt;"", ROW('Input Sheet'!$P$10:$P$374)), ROW(B38))-9,14),"")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Sheet'!$P$10:$P$374&lt;&gt;"", ROW('Input Sheet'!$P$10:$P$374)), ROW(B39))-9,1),"")</f>
        <v/>
      </c>
      <c r="D47" s="50" t="str">
        <f t="array" ref="D47">IFERROR(INDEX('Input Sheet'!$C$10:$R$374, SMALL(IF('Input Sheet'!$P$10:$P$374&lt;&gt;"", ROW('Input Sheet'!$P$10:$P$374)), ROW(B39))-9,14),"")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Sheet'!$P$10:$P$374&lt;&gt;"", ROW('Input Sheet'!$P$10:$P$374)), ROW(B40))-9,1),"")</f>
        <v/>
      </c>
      <c r="D48" s="50" t="str">
        <f t="array" ref="D48">IFERROR(INDEX('Input Sheet'!$C$10:$R$374, SMALL(IF('Input Sheet'!$P$10:$P$374&lt;&gt;"", ROW('Input Sheet'!$P$10:$P$374)), ROW(B40))-9,14),"")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Sheet'!$P$10:$P$374&lt;&gt;"", ROW('Input Sheet'!$P$10:$P$374)), ROW(B41))-9,1),"")</f>
        <v/>
      </c>
      <c r="D49" s="50" t="str">
        <f t="array" ref="D49">IFERROR(INDEX('Input Sheet'!$C$10:$R$374, SMALL(IF('Input Sheet'!$P$10:$P$374&lt;&gt;"", ROW('Input Sheet'!$P$10:$P$374)), ROW(B41))-9,14),"")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Sheet'!$P$10:$P$374&lt;&gt;"", ROW('Input Sheet'!$P$10:$P$374)), ROW(B42))-9,1),"")</f>
        <v/>
      </c>
      <c r="D50" s="50" t="str">
        <f t="array" ref="D50">IFERROR(INDEX('Input Sheet'!$C$10:$R$374, SMALL(IF('Input Sheet'!$P$10:$P$374&lt;&gt;"", ROW('Input Sheet'!$P$10:$P$374)), ROW(B42))-9,14),"")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Sheet'!$P$10:$P$374&lt;&gt;"", ROW('Input Sheet'!$P$10:$P$374)), ROW(B43))-9,1),"")</f>
        <v/>
      </c>
      <c r="D51" s="50" t="str">
        <f t="array" ref="D51">IFERROR(INDEX('Input Sheet'!$C$10:$R$374, SMALL(IF('Input Sheet'!$P$10:$P$374&lt;&gt;"", ROW('Input Sheet'!$P$10:$P$374)), ROW(B43))-9,14),"")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Sheet'!$P$10:$P$374&lt;&gt;"", ROW('Input Sheet'!$P$10:$P$374)), ROW(B44))-9,1),"")</f>
        <v/>
      </c>
      <c r="D52" s="50" t="str">
        <f t="array" ref="D52">IFERROR(INDEX('Input Sheet'!$C$10:$R$374, SMALL(IF('Input Sheet'!$P$10:$P$374&lt;&gt;"", ROW('Input Sheet'!$P$10:$P$374)), ROW(B44))-9,14),"")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Sheet'!$P$10:$P$374&lt;&gt;"", ROW('Input Sheet'!$P$10:$P$374)), ROW(B45))-9,1),"")</f>
        <v/>
      </c>
      <c r="D53" s="50" t="str">
        <f t="array" ref="D53">IFERROR(INDEX('Input Sheet'!$C$10:$R$374, SMALL(IF('Input Sheet'!$P$10:$P$374&lt;&gt;"", ROW('Input Sheet'!$P$10:$P$374)), ROW(B45))-9,14),"")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Sheet'!$P$10:$P$374&lt;&gt;"", ROW('Input Sheet'!$P$10:$P$374)), ROW(B46))-9,1),"")</f>
        <v/>
      </c>
      <c r="D54" s="50" t="str">
        <f t="array" ref="D54">IFERROR(INDEX('Input Sheet'!$C$10:$R$374, SMALL(IF('Input Sheet'!$P$10:$P$374&lt;&gt;"", ROW('Input Sheet'!$P$10:$P$374)), ROW(B46))-9,14),"")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Sheet'!$P$10:$P$374&lt;&gt;"", ROW('Input Sheet'!$P$10:$P$374)), ROW(B47))-9,1),"")</f>
        <v/>
      </c>
      <c r="D55" s="50" t="str">
        <f t="array" ref="D55">IFERROR(INDEX('Input Sheet'!$C$10:$R$374, SMALL(IF('Input Sheet'!$P$10:$P$374&lt;&gt;"", ROW('Input Sheet'!$P$10:$P$374)), ROW(B47))-9,14),"")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Sheet'!$P$10:$P$374&lt;&gt;"", ROW('Input Sheet'!$P$10:$P$374)), ROW(B48))-9,1),"")</f>
        <v/>
      </c>
      <c r="D56" s="50" t="str">
        <f t="array" ref="D56">IFERROR(INDEX('Input Sheet'!$C$10:$R$374, SMALL(IF('Input Sheet'!$P$10:$P$374&lt;&gt;"", ROW('Input Sheet'!$P$10:$P$374)), ROW(B48))-9,14),"")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Sheet'!$P$10:$P$374&lt;&gt;"", ROW('Input Sheet'!$P$10:$P$374)), ROW(B49))-9,1),"")</f>
        <v/>
      </c>
      <c r="D57" s="50" t="str">
        <f t="array" ref="D57">IFERROR(INDEX('Input Sheet'!$C$10:$R$374, SMALL(IF('Input Sheet'!$P$10:$P$374&lt;&gt;"", ROW('Input Sheet'!$P$10:$P$374)), ROW(B49))-9,14),"")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Sheet'!$P$10:$P$374&lt;&gt;"", ROW('Input Sheet'!$P$10:$P$374)), ROW(B50))-9,1),"")</f>
        <v/>
      </c>
      <c r="D58" s="50" t="str">
        <f t="array" ref="D58">IFERROR(INDEX('Input Sheet'!$C$10:$R$374, SMALL(IF('Input Sheet'!$P$10:$P$374&lt;&gt;"", ROW('Input Sheet'!$P$10:$P$374)), ROW(B50))-9,14),"")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NQSgHbx3swonap5G78vK4ZCvqmdQcpTgMfAtbD8d53wX6Xq3vp7dMbb6j0nfdq7ZdkbvtoecGsWwjC3wSftnYA==" saltValue="JV0GcXWuJpua8fo1GlUTBw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M11" sqref="M11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70</v>
      </c>
      <c r="D6" s="54">
        <f>'Input Sheet'!Q9</f>
        <v>0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 t="str">
        <f t="array" ref="C9">IFERROR(INDEX('Input Sheet'!$C$10:$R$374, SMALL(IF('Input Sheet'!$Q$10:$Q$374&lt;&gt;"", ROW('Input Sheet'!$Q$10:$Q$374)), ROW(B1))-9,1),"")</f>
        <v/>
      </c>
      <c r="D9" s="50" t="str">
        <f t="array" ref="D9">IFERROR(INDEX('Input Sheet'!$C$10:$R$374, SMALL(IF('Input Sheet'!$Q$10:$Q$374&lt;&gt;"", ROW('Input Sheet'!$Q$10:$Q$374)), ROW(B1))-9,15),"")</f>
        <v/>
      </c>
      <c r="E9" s="14"/>
      <c r="F9" s="69" t="str">
        <f>'Input Sheet'!T2</f>
        <v>Holiday</v>
      </c>
      <c r="G9" s="62">
        <f>COUNTIF(D9:D58,F9)</f>
        <v>0</v>
      </c>
      <c r="H9" s="99">
        <f>'Employee Data Input Sheet'!D19</f>
        <v>0</v>
      </c>
      <c r="I9" s="63">
        <f>H9-G9</f>
        <v>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Sheet'!$Q$10:$Q$374&lt;&gt;"", ROW('Input Sheet'!$Q$10:$Q$374)), ROW(B2))-9,1),"")</f>
        <v/>
      </c>
      <c r="D10" s="50" t="str">
        <f t="array" ref="D10">IFERROR(INDEX('Input Sheet'!$C$10:$R$374, SMALL(IF('Input Sheet'!$Q$10:$Q$374&lt;&gt;"", ROW('Input Sheet'!$Q$10:$Q$374)), ROW(B2))-9,15),"")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Sheet'!E19</f>
        <v>0</v>
      </c>
      <c r="I10" s="65">
        <f t="shared" ref="I10" si="0">H10-G10</f>
        <v>0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Sheet'!$Q$10:$Q$374&lt;&gt;"", ROW('Input Sheet'!$Q$10:$Q$374)), ROW(B3))-9,1),"")</f>
        <v/>
      </c>
      <c r="D11" s="50" t="str">
        <f t="array" ref="D11">IFERROR(INDEX('Input Sheet'!$C$10:$R$374, SMALL(IF('Input Sheet'!$Q$10:$Q$374&lt;&gt;"", ROW('Input Sheet'!$Q$10:$Q$374)), ROW(B3))-9,15),"")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Sheet'!F19</f>
        <v>0</v>
      </c>
      <c r="I11" s="152">
        <f>H11-(G11+G12*0.5)</f>
        <v>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Sheet'!$Q$10:$Q$374&lt;&gt;"", ROW('Input Sheet'!$Q$10:$Q$374)), ROW(B4))-9,1),"")</f>
        <v/>
      </c>
      <c r="D12" s="50" t="str">
        <f t="array" ref="D12">IFERROR(INDEX('Input Sheet'!$C$10:$R$374, SMALL(IF('Input Sheet'!$Q$10:$Q$374&lt;&gt;"", ROW('Input Sheet'!$Q$10:$Q$374)), ROW(B4))-9,15),"")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Sheet'!$Q$10:$Q$374&lt;&gt;"", ROW('Input Sheet'!$Q$10:$Q$374)), ROW(B5))-9,1),"")</f>
        <v/>
      </c>
      <c r="D13" s="50" t="str">
        <f t="array" ref="D13">IFERROR(INDEX('Input Sheet'!$C$10:$R$374, SMALL(IF('Input Sheet'!$Q$10:$Q$374&lt;&gt;"", ROW('Input Sheet'!$Q$10:$Q$374)), ROW(B5))-9,15),"")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Sheet'!G19</f>
        <v>0</v>
      </c>
      <c r="I13" s="152">
        <f>H13-(G13+G14*0.5)</f>
        <v>0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Sheet'!$Q$10:$Q$374&lt;&gt;"", ROW('Input Sheet'!$Q$10:$Q$374)), ROW(B6))-9,1),"")</f>
        <v/>
      </c>
      <c r="D14" s="50" t="str">
        <f t="array" ref="D14">IFERROR(INDEX('Input Sheet'!$C$10:$R$374, SMALL(IF('Input Sheet'!$Q$10:$Q$374&lt;&gt;"", ROW('Input Sheet'!$Q$10:$Q$374)), ROW(B6))-9,15),"")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Sheet'!$Q$10:$Q$374&lt;&gt;"", ROW('Input Sheet'!$Q$10:$Q$374)), ROW(B7))-9,1),"")</f>
        <v/>
      </c>
      <c r="D15" s="50" t="str">
        <f t="array" ref="D15">IFERROR(INDEX('Input Sheet'!$C$10:$R$374, SMALL(IF('Input Sheet'!$Q$10:$Q$374&lt;&gt;"", ROW('Input Sheet'!$Q$10:$Q$374)), ROW(B7))-9,15),"")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Sheet'!H19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Sheet'!$Q$10:$Q$374&lt;&gt;"", ROW('Input Sheet'!$Q$10:$Q$374)), ROW(B8))-9,1),"")</f>
        <v/>
      </c>
      <c r="D16" s="50" t="str">
        <f t="array" ref="D16">IFERROR(INDEX('Input Sheet'!$C$10:$R$374, SMALL(IF('Input Sheet'!$Q$10:$Q$374&lt;&gt;"", ROW('Input Sheet'!$Q$10:$Q$374)), ROW(B8))-9,15),"")</f>
        <v/>
      </c>
      <c r="E16" s="14"/>
      <c r="F16" s="72" t="s">
        <v>51</v>
      </c>
      <c r="G16" s="73">
        <f>SUM(G9:G15)</f>
        <v>0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Sheet'!$Q$10:$Q$374&lt;&gt;"", ROW('Input Sheet'!$Q$10:$Q$374)), ROW(B9))-9,1),"")</f>
        <v/>
      </c>
      <c r="D17" s="50" t="str">
        <f t="array" ref="D17">IFERROR(INDEX('Input Sheet'!$C$10:$R$374, SMALL(IF('Input Sheet'!$Q$10:$Q$374&lt;&gt;"", ROW('Input Sheet'!$Q$10:$Q$374)), ROW(B9))-9,15),"")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Sheet'!$Q$10:$Q$374&lt;&gt;"", ROW('Input Sheet'!$Q$10:$Q$374)), ROW(B10))-9,1),"")</f>
        <v/>
      </c>
      <c r="D18" s="50" t="str">
        <f t="array" ref="D18">IFERROR(INDEX('Input Sheet'!$C$10:$R$374, SMALL(IF('Input Sheet'!$Q$10:$Q$374&lt;&gt;"", ROW('Input Sheet'!$Q$10:$Q$374)), ROW(B10))-9,15),"")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Sheet'!$Q$10:$Q$374&lt;&gt;"", ROW('Input Sheet'!$Q$10:$Q$374)), ROW(B11))-9,1),"")</f>
        <v/>
      </c>
      <c r="D19" s="50" t="str">
        <f t="array" ref="D19">IFERROR(INDEX('Input Sheet'!$C$10:$R$374, SMALL(IF('Input Sheet'!$Q$10:$Q$374&lt;&gt;"", ROW('Input Sheet'!$Q$10:$Q$374)), ROW(B11))-9,15),"")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Sheet'!$Q$10:$Q$374&lt;&gt;"", ROW('Input Sheet'!$Q$10:$Q$374)), ROW(B12))-9,1),"")</f>
        <v/>
      </c>
      <c r="D20" s="50" t="str">
        <f t="array" ref="D20">IFERROR(INDEX('Input Sheet'!$C$10:$R$374, SMALL(IF('Input Sheet'!$Q$10:$Q$374&lt;&gt;"", ROW('Input Sheet'!$Q$10:$Q$374)), ROW(B12))-9,15),"")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Sheet'!$Q$10:$Q$374&lt;&gt;"", ROW('Input Sheet'!$Q$10:$Q$374)), ROW(B13))-9,1),"")</f>
        <v/>
      </c>
      <c r="D21" s="50" t="str">
        <f t="array" ref="D21">IFERROR(INDEX('Input Sheet'!$C$10:$R$374, SMALL(IF('Input Sheet'!$Q$10:$Q$374&lt;&gt;"", ROW('Input Sheet'!$Q$10:$Q$374)), ROW(B13))-9,15),"")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Sheet'!$Q$10:$Q$374&lt;&gt;"", ROW('Input Sheet'!$Q$10:$Q$374)), ROW(B14))-9,1),"")</f>
        <v/>
      </c>
      <c r="D22" s="50" t="str">
        <f t="array" ref="D22">IFERROR(INDEX('Input Sheet'!$C$10:$R$374, SMALL(IF('Input Sheet'!$Q$10:$Q$374&lt;&gt;"", ROW('Input Sheet'!$Q$10:$Q$374)), ROW(B14))-9,15),"")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Sheet'!$Q$10:$Q$374&lt;&gt;"", ROW('Input Sheet'!$Q$10:$Q$374)), ROW(B15))-9,1),"")</f>
        <v/>
      </c>
      <c r="D23" s="50" t="str">
        <f t="array" ref="D23">IFERROR(INDEX('Input Sheet'!$C$10:$R$374, SMALL(IF('Input Sheet'!$Q$10:$Q$374&lt;&gt;"", ROW('Input Sheet'!$Q$10:$Q$374)), ROW(B15))-9,15),"")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Sheet'!$Q$10:$Q$374&lt;&gt;"", ROW('Input Sheet'!$Q$10:$Q$374)), ROW(B16))-9,1),"")</f>
        <v/>
      </c>
      <c r="D24" s="50" t="str">
        <f t="array" ref="D24">IFERROR(INDEX('Input Sheet'!$C$10:$R$374, SMALL(IF('Input Sheet'!$Q$10:$Q$374&lt;&gt;"", ROW('Input Sheet'!$Q$10:$Q$374)), ROW(B16))-9,15),"")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Sheet'!$Q$10:$Q$374&lt;&gt;"", ROW('Input Sheet'!$Q$10:$Q$374)), ROW(B17))-9,1),"")</f>
        <v/>
      </c>
      <c r="D25" s="50" t="str">
        <f t="array" ref="D25">IFERROR(INDEX('Input Sheet'!$C$10:$R$374, SMALL(IF('Input Sheet'!$Q$10:$Q$374&lt;&gt;"", ROW('Input Sheet'!$Q$10:$Q$374)), ROW(B17))-9,15),"")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Sheet'!$Q$10:$Q$374&lt;&gt;"", ROW('Input Sheet'!$Q$10:$Q$374)), ROW(B18))-9,1),"")</f>
        <v/>
      </c>
      <c r="D26" s="50" t="str">
        <f t="array" ref="D26">IFERROR(INDEX('Input Sheet'!$C$10:$R$374, SMALL(IF('Input Sheet'!$Q$10:$Q$374&lt;&gt;"", ROW('Input Sheet'!$Q$10:$Q$374)), ROW(B18))-9,15),"")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Sheet'!$Q$10:$Q$374&lt;&gt;"", ROW('Input Sheet'!$Q$10:$Q$374)), ROW(B19))-9,1),"")</f>
        <v/>
      </c>
      <c r="D27" s="50" t="str">
        <f t="array" ref="D27">IFERROR(INDEX('Input Sheet'!$C$10:$R$374, SMALL(IF('Input Sheet'!$Q$10:$Q$374&lt;&gt;"", ROW('Input Sheet'!$Q$10:$Q$374)), ROW(B19))-9,15),"")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Sheet'!$Q$10:$Q$374&lt;&gt;"", ROW('Input Sheet'!$Q$10:$Q$374)), ROW(B20))-9,1),"")</f>
        <v/>
      </c>
      <c r="D28" s="50" t="str">
        <f t="array" ref="D28">IFERROR(INDEX('Input Sheet'!$C$10:$R$374, SMALL(IF('Input Sheet'!$Q$10:$Q$374&lt;&gt;"", ROW('Input Sheet'!$Q$10:$Q$374)), ROW(B20))-9,15),"")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Sheet'!$Q$10:$Q$374&lt;&gt;"", ROW('Input Sheet'!$Q$10:$Q$374)), ROW(B21))-9,1),"")</f>
        <v/>
      </c>
      <c r="D29" s="50" t="str">
        <f t="array" ref="D29">IFERROR(INDEX('Input Sheet'!$C$10:$R$374, SMALL(IF('Input Sheet'!$Q$10:$Q$374&lt;&gt;"", ROW('Input Sheet'!$Q$10:$Q$374)), ROW(B21))-9,15),"")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Sheet'!$Q$10:$Q$374&lt;&gt;"", ROW('Input Sheet'!$Q$10:$Q$374)), ROW(B22))-9,1),"")</f>
        <v/>
      </c>
      <c r="D30" s="50" t="str">
        <f t="array" ref="D30">IFERROR(INDEX('Input Sheet'!$C$10:$R$374, SMALL(IF('Input Sheet'!$Q$10:$Q$374&lt;&gt;"", ROW('Input Sheet'!$Q$10:$Q$374)), ROW(B22))-9,15),"")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Sheet'!$Q$10:$Q$374&lt;&gt;"", ROW('Input Sheet'!$Q$10:$Q$374)), ROW(B23))-9,1),"")</f>
        <v/>
      </c>
      <c r="D31" s="50" t="str">
        <f t="array" ref="D31">IFERROR(INDEX('Input Sheet'!$C$10:$R$374, SMALL(IF('Input Sheet'!$Q$10:$Q$374&lt;&gt;"", ROW('Input Sheet'!$Q$10:$Q$374)), ROW(B23))-9,15),"")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Sheet'!$Q$10:$Q$374&lt;&gt;"", ROW('Input Sheet'!$Q$10:$Q$374)), ROW(B24))-9,1),"")</f>
        <v/>
      </c>
      <c r="D32" s="50" t="str">
        <f t="array" ref="D32">IFERROR(INDEX('Input Sheet'!$C$10:$R$374, SMALL(IF('Input Sheet'!$Q$10:$Q$374&lt;&gt;"", ROW('Input Sheet'!$Q$10:$Q$374)), ROW(B24))-9,15),"")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Sheet'!$Q$10:$Q$374&lt;&gt;"", ROW('Input Sheet'!$Q$10:$Q$374)), ROW(B25))-9,1),"")</f>
        <v/>
      </c>
      <c r="D33" s="50" t="str">
        <f t="array" ref="D33">IFERROR(INDEX('Input Sheet'!$C$10:$R$374, SMALL(IF('Input Sheet'!$Q$10:$Q$374&lt;&gt;"", ROW('Input Sheet'!$Q$10:$Q$374)), ROW(B25))-9,15),"")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Sheet'!$Q$10:$Q$374&lt;&gt;"", ROW('Input Sheet'!$Q$10:$Q$374)), ROW(B26))-9,1),"")</f>
        <v/>
      </c>
      <c r="D34" s="50" t="str">
        <f t="array" ref="D34">IFERROR(INDEX('Input Sheet'!$C$10:$R$374, SMALL(IF('Input Sheet'!$Q$10:$Q$374&lt;&gt;"", ROW('Input Sheet'!$Q$10:$Q$374)), ROW(B26))-9,15),"")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Sheet'!$Q$10:$Q$374&lt;&gt;"", ROW('Input Sheet'!$Q$10:$Q$374)), ROW(B27))-9,1),"")</f>
        <v/>
      </c>
      <c r="D35" s="50" t="str">
        <f t="array" ref="D35">IFERROR(INDEX('Input Sheet'!$C$10:$R$374, SMALL(IF('Input Sheet'!$Q$10:$Q$374&lt;&gt;"", ROW('Input Sheet'!$Q$10:$Q$374)), ROW(B27))-9,15),"")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Sheet'!$Q$10:$Q$374&lt;&gt;"", ROW('Input Sheet'!$Q$10:$Q$374)), ROW(B28))-9,1),"")</f>
        <v/>
      </c>
      <c r="D36" s="50" t="str">
        <f t="array" ref="D36">IFERROR(INDEX('Input Sheet'!$C$10:$R$374, SMALL(IF('Input Sheet'!$Q$10:$Q$374&lt;&gt;"", ROW('Input Sheet'!$Q$10:$Q$374)), ROW(B28))-9,15),"")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Sheet'!$Q$10:$Q$374&lt;&gt;"", ROW('Input Sheet'!$Q$10:$Q$374)), ROW(B29))-9,1),"")</f>
        <v/>
      </c>
      <c r="D37" s="50" t="str">
        <f t="array" ref="D37">IFERROR(INDEX('Input Sheet'!$C$10:$R$374, SMALL(IF('Input Sheet'!$Q$10:$Q$374&lt;&gt;"", ROW('Input Sheet'!$Q$10:$Q$374)), ROW(B29))-9,15),"")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Sheet'!$Q$10:$Q$374&lt;&gt;"", ROW('Input Sheet'!$Q$10:$Q$374)), ROW(B30))-9,1),"")</f>
        <v/>
      </c>
      <c r="D38" s="50" t="str">
        <f t="array" ref="D38">IFERROR(INDEX('Input Sheet'!$C$10:$R$374, SMALL(IF('Input Sheet'!$Q$10:$Q$374&lt;&gt;"", ROW('Input Sheet'!$Q$10:$Q$374)), ROW(B30))-9,15),"")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Sheet'!$Q$10:$Q$374&lt;&gt;"", ROW('Input Sheet'!$Q$10:$Q$374)), ROW(B31))-9,1),"")</f>
        <v/>
      </c>
      <c r="D39" s="50" t="str">
        <f t="array" ref="D39">IFERROR(INDEX('Input Sheet'!$C$10:$R$374, SMALL(IF('Input Sheet'!$Q$10:$Q$374&lt;&gt;"", ROW('Input Sheet'!$Q$10:$Q$374)), ROW(B31))-9,15),"")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Sheet'!$Q$10:$Q$374&lt;&gt;"", ROW('Input Sheet'!$Q$10:$Q$374)), ROW(B32))-9,1),"")</f>
        <v/>
      </c>
      <c r="D40" s="50" t="str">
        <f t="array" ref="D40">IFERROR(INDEX('Input Sheet'!$C$10:$R$374, SMALL(IF('Input Sheet'!$Q$10:$Q$374&lt;&gt;"", ROW('Input Sheet'!$Q$10:$Q$374)), ROW(B32))-9,15),"")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Sheet'!$Q$10:$Q$374&lt;&gt;"", ROW('Input Sheet'!$Q$10:$Q$374)), ROW(B33))-9,1),"")</f>
        <v/>
      </c>
      <c r="D41" s="50" t="str">
        <f t="array" ref="D41">IFERROR(INDEX('Input Sheet'!$C$10:$R$374, SMALL(IF('Input Sheet'!$Q$10:$Q$374&lt;&gt;"", ROW('Input Sheet'!$Q$10:$Q$374)), ROW(B33))-9,15),"")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Sheet'!$Q$10:$Q$374&lt;&gt;"", ROW('Input Sheet'!$Q$10:$Q$374)), ROW(B34))-9,1),"")</f>
        <v/>
      </c>
      <c r="D42" s="50" t="str">
        <f t="array" ref="D42">IFERROR(INDEX('Input Sheet'!$C$10:$R$374, SMALL(IF('Input Sheet'!$Q$10:$Q$374&lt;&gt;"", ROW('Input Sheet'!$Q$10:$Q$374)), ROW(B34))-9,15),"")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Sheet'!$Q$10:$Q$374&lt;&gt;"", ROW('Input Sheet'!$Q$10:$Q$374)), ROW(B35))-9,1),"")</f>
        <v/>
      </c>
      <c r="D43" s="50" t="str">
        <f t="array" ref="D43">IFERROR(INDEX('Input Sheet'!$C$10:$R$374, SMALL(IF('Input Sheet'!$Q$10:$Q$374&lt;&gt;"", ROW('Input Sheet'!$Q$10:$Q$374)), ROW(B35))-9,15),"")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Sheet'!$Q$10:$Q$374&lt;&gt;"", ROW('Input Sheet'!$Q$10:$Q$374)), ROW(B36))-9,1),"")</f>
        <v/>
      </c>
      <c r="D44" s="50" t="str">
        <f t="array" ref="D44">IFERROR(INDEX('Input Sheet'!$C$10:$R$374, SMALL(IF('Input Sheet'!$Q$10:$Q$374&lt;&gt;"", ROW('Input Sheet'!$Q$10:$Q$374)), ROW(B36))-9,15),"")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Sheet'!$Q$10:$Q$374&lt;&gt;"", ROW('Input Sheet'!$Q$10:$Q$374)), ROW(B37))-9,1),"")</f>
        <v/>
      </c>
      <c r="D45" s="50" t="str">
        <f t="array" ref="D45">IFERROR(INDEX('Input Sheet'!$C$10:$R$374, SMALL(IF('Input Sheet'!$Q$10:$Q$374&lt;&gt;"", ROW('Input Sheet'!$Q$10:$Q$374)), ROW(B37))-9,15),"")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Sheet'!$Q$10:$Q$374&lt;&gt;"", ROW('Input Sheet'!$Q$10:$Q$374)), ROW(B38))-9,1),"")</f>
        <v/>
      </c>
      <c r="D46" s="50" t="str">
        <f t="array" ref="D46">IFERROR(INDEX('Input Sheet'!$C$10:$R$374, SMALL(IF('Input Sheet'!$Q$10:$Q$374&lt;&gt;"", ROW('Input Sheet'!$Q$10:$Q$374)), ROW(B38))-9,15),"")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Sheet'!$Q$10:$Q$374&lt;&gt;"", ROW('Input Sheet'!$Q$10:$Q$374)), ROW(B39))-9,1),"")</f>
        <v/>
      </c>
      <c r="D47" s="50" t="str">
        <f t="array" ref="D47">IFERROR(INDEX('Input Sheet'!$C$10:$R$374, SMALL(IF('Input Sheet'!$Q$10:$Q$374&lt;&gt;"", ROW('Input Sheet'!$Q$10:$Q$374)), ROW(B39))-9,15),"")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Sheet'!$Q$10:$Q$374&lt;&gt;"", ROW('Input Sheet'!$Q$10:$Q$374)), ROW(B40))-9,1),"")</f>
        <v/>
      </c>
      <c r="D48" s="50" t="str">
        <f t="array" ref="D48">IFERROR(INDEX('Input Sheet'!$C$10:$R$374, SMALL(IF('Input Sheet'!$Q$10:$Q$374&lt;&gt;"", ROW('Input Sheet'!$Q$10:$Q$374)), ROW(B40))-9,15),"")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Sheet'!$Q$10:$Q$374&lt;&gt;"", ROW('Input Sheet'!$Q$10:$Q$374)), ROW(B41))-9,1),"")</f>
        <v/>
      </c>
      <c r="D49" s="50" t="str">
        <f t="array" ref="D49">IFERROR(INDEX('Input Sheet'!$C$10:$R$374, SMALL(IF('Input Sheet'!$Q$10:$Q$374&lt;&gt;"", ROW('Input Sheet'!$Q$10:$Q$374)), ROW(B41))-9,15),"")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Sheet'!$Q$10:$Q$374&lt;&gt;"", ROW('Input Sheet'!$Q$10:$Q$374)), ROW(B42))-9,1),"")</f>
        <v/>
      </c>
      <c r="D50" s="50" t="str">
        <f t="array" ref="D50">IFERROR(INDEX('Input Sheet'!$C$10:$R$374, SMALL(IF('Input Sheet'!$Q$10:$Q$374&lt;&gt;"", ROW('Input Sheet'!$Q$10:$Q$374)), ROW(B42))-9,15),"")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Sheet'!$Q$10:$Q$374&lt;&gt;"", ROW('Input Sheet'!$Q$10:$Q$374)), ROW(B43))-9,1),"")</f>
        <v/>
      </c>
      <c r="D51" s="50" t="str">
        <f t="array" ref="D51">IFERROR(INDEX('Input Sheet'!$C$10:$R$374, SMALL(IF('Input Sheet'!$Q$10:$Q$374&lt;&gt;"", ROW('Input Sheet'!$Q$10:$Q$374)), ROW(B43))-9,15),"")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Sheet'!$Q$10:$Q$374&lt;&gt;"", ROW('Input Sheet'!$Q$10:$Q$374)), ROW(B44))-9,1),"")</f>
        <v/>
      </c>
      <c r="D52" s="50" t="str">
        <f t="array" ref="D52">IFERROR(INDEX('Input Sheet'!$C$10:$R$374, SMALL(IF('Input Sheet'!$Q$10:$Q$374&lt;&gt;"", ROW('Input Sheet'!$Q$10:$Q$374)), ROW(B44))-9,15),"")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Sheet'!$Q$10:$Q$374&lt;&gt;"", ROW('Input Sheet'!$Q$10:$Q$374)), ROW(B45))-9,1),"")</f>
        <v/>
      </c>
      <c r="D53" s="50" t="str">
        <f t="array" ref="D53">IFERROR(INDEX('Input Sheet'!$C$10:$R$374, SMALL(IF('Input Sheet'!$Q$10:$Q$374&lt;&gt;"", ROW('Input Sheet'!$Q$10:$Q$374)), ROW(B45))-9,15),"")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Sheet'!$Q$10:$Q$374&lt;&gt;"", ROW('Input Sheet'!$Q$10:$Q$374)), ROW(B46))-9,1),"")</f>
        <v/>
      </c>
      <c r="D54" s="50" t="str">
        <f t="array" ref="D54">IFERROR(INDEX('Input Sheet'!$C$10:$R$374, SMALL(IF('Input Sheet'!$Q$10:$Q$374&lt;&gt;"", ROW('Input Sheet'!$Q$10:$Q$374)), ROW(B46))-9,15),"")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Sheet'!$Q$10:$Q$374&lt;&gt;"", ROW('Input Sheet'!$Q$10:$Q$374)), ROW(B47))-9,1),"")</f>
        <v/>
      </c>
      <c r="D55" s="50" t="str">
        <f t="array" ref="D55">IFERROR(INDEX('Input Sheet'!$C$10:$R$374, SMALL(IF('Input Sheet'!$Q$10:$Q$374&lt;&gt;"", ROW('Input Sheet'!$Q$10:$Q$374)), ROW(B47))-9,15),"")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Sheet'!$Q$10:$Q$374&lt;&gt;"", ROW('Input Sheet'!$Q$10:$Q$374)), ROW(B48))-9,1),"")</f>
        <v/>
      </c>
      <c r="D56" s="50" t="str">
        <f t="array" ref="D56">IFERROR(INDEX('Input Sheet'!$C$10:$R$374, SMALL(IF('Input Sheet'!$Q$10:$Q$374&lt;&gt;"", ROW('Input Sheet'!$Q$10:$Q$374)), ROW(B48))-9,15),"")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Sheet'!$Q$10:$Q$374&lt;&gt;"", ROW('Input Sheet'!$Q$10:$Q$374)), ROW(B49))-9,1),"")</f>
        <v/>
      </c>
      <c r="D57" s="50" t="str">
        <f t="array" ref="D57">IFERROR(INDEX('Input Sheet'!$C$10:$R$374, SMALL(IF('Input Sheet'!$Q$10:$Q$374&lt;&gt;"", ROW('Input Sheet'!$Q$10:$Q$374)), ROW(B49))-9,15),"")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Sheet'!$Q$10:$Q$374&lt;&gt;"", ROW('Input Sheet'!$Q$10:$Q$374)), ROW(B50))-9,1),"")</f>
        <v/>
      </c>
      <c r="D58" s="50" t="str">
        <f t="array" ref="D58">IFERROR(INDEX('Input Sheet'!$C$10:$R$374, SMALL(IF('Input Sheet'!$Q$10:$Q$374&lt;&gt;"", ROW('Input Sheet'!$Q$10:$Q$374)), ROW(B50))-9,15),"")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SK9RqhjRiOt/zpk7hxpuQoBHro1jaxUtRl7Ph3QRhv/HdlVy0fncNJyqZOKkSttvYRjlnwP/vI2inKAqD9aXDw==" saltValue="3PvH9zYD3uwd+VnjUaeh5w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0"/>
  <sheetViews>
    <sheetView showGridLines="0" workbookViewId="0">
      <selection activeCell="G2" sqref="G2"/>
    </sheetView>
  </sheetViews>
  <sheetFormatPr defaultRowHeight="17.25" customHeight="1" x14ac:dyDescent="0.25"/>
  <cols>
    <col min="1" max="1" width="6.28515625" customWidth="1"/>
    <col min="2" max="2" width="5.7109375" customWidth="1"/>
    <col min="3" max="3" width="15.7109375" customWidth="1"/>
    <col min="4" max="4" width="18.140625" customWidth="1"/>
    <col min="5" max="5" width="8.85546875" customWidth="1"/>
    <col min="6" max="6" width="19.42578125" customWidth="1"/>
    <col min="7" max="7" width="22" customWidth="1"/>
    <col min="8" max="9" width="15" customWidth="1"/>
    <col min="10" max="10" width="5" customWidth="1"/>
    <col min="11" max="11" width="13.42578125" customWidth="1"/>
    <col min="13" max="13" width="9.28515625" customWidth="1"/>
  </cols>
  <sheetData>
    <row r="1" spans="1:10" ht="10.5" customHeight="1" thickBot="1" x14ac:dyDescent="0.3"/>
    <row r="2" spans="1:10" ht="24" customHeight="1" thickBot="1" x14ac:dyDescent="0.3">
      <c r="G2" s="8" t="s">
        <v>34</v>
      </c>
      <c r="I2" s="8" t="s">
        <v>35</v>
      </c>
    </row>
    <row r="3" spans="1:10" ht="8.25" customHeight="1" thickTop="1" x14ac:dyDescent="0.25"/>
    <row r="4" spans="1:10" ht="28.5" customHeight="1" thickBot="1" x14ac:dyDescent="0.45">
      <c r="A4" s="31"/>
      <c r="B4" s="149" t="s">
        <v>106</v>
      </c>
      <c r="C4" s="149"/>
      <c r="D4" s="149"/>
      <c r="E4" s="149"/>
      <c r="F4" s="149"/>
      <c r="G4" s="149"/>
      <c r="H4" s="149"/>
      <c r="I4" s="149"/>
      <c r="J4" s="32"/>
    </row>
    <row r="5" spans="1:10" ht="17.25" customHeight="1" thickTop="1" x14ac:dyDescent="0.25">
      <c r="A5" s="33"/>
      <c r="B5" s="14"/>
      <c r="C5" s="14"/>
      <c r="D5" s="14"/>
      <c r="E5" s="14"/>
      <c r="F5" s="14"/>
      <c r="G5" s="14"/>
      <c r="H5" s="14"/>
      <c r="I5" s="14"/>
      <c r="J5" s="34"/>
    </row>
    <row r="6" spans="1:10" ht="17.25" customHeight="1" x14ac:dyDescent="0.25">
      <c r="A6" s="33"/>
      <c r="B6" s="14"/>
      <c r="C6" s="55" t="s">
        <v>71</v>
      </c>
      <c r="D6" s="54">
        <f>'Input Sheet'!R9</f>
        <v>0</v>
      </c>
      <c r="E6" s="14"/>
      <c r="J6" s="34"/>
    </row>
    <row r="7" spans="1:10" ht="17.25" customHeight="1" thickBot="1" x14ac:dyDescent="0.3">
      <c r="A7" s="33"/>
      <c r="B7" s="14"/>
      <c r="C7" s="14"/>
      <c r="D7" s="14"/>
      <c r="E7" s="14"/>
      <c r="F7" s="14"/>
      <c r="G7" s="14"/>
      <c r="H7" s="14"/>
      <c r="I7" s="14"/>
      <c r="J7" s="34"/>
    </row>
    <row r="8" spans="1:10" ht="17.25" customHeight="1" thickBot="1" x14ac:dyDescent="0.3">
      <c r="A8" s="33"/>
      <c r="B8" s="47"/>
      <c r="C8" s="56" t="s">
        <v>5</v>
      </c>
      <c r="D8" s="57" t="s">
        <v>74</v>
      </c>
      <c r="E8" s="14"/>
      <c r="F8" s="68" t="s">
        <v>73</v>
      </c>
      <c r="G8" s="59" t="s">
        <v>79</v>
      </c>
      <c r="H8" s="60" t="s">
        <v>76</v>
      </c>
      <c r="I8" s="61" t="s">
        <v>77</v>
      </c>
      <c r="J8" s="34"/>
    </row>
    <row r="9" spans="1:10" ht="17.25" customHeight="1" thickTop="1" x14ac:dyDescent="0.25">
      <c r="A9" s="33"/>
      <c r="B9" s="48">
        <v>1</v>
      </c>
      <c r="C9" s="49" t="str">
        <f t="array" ref="C9">IFERROR(INDEX('Input Sheet'!$C$10:$R$374, SMALL(IF('Input Sheet'!$R$10:$R$374&lt;&gt;"", ROW('Input Sheet'!$R$10:$R$374)), ROW(B1))-9,1),"")</f>
        <v/>
      </c>
      <c r="D9" s="50" t="str">
        <f t="array" ref="D9">IFERROR(INDEX('Input Sheet'!$C$10:$R$374, SMALL(IF('Input Sheet'!$R$10:$R$374&lt;&gt;"", ROW('Input Sheet'!$R$10:$R$374)), ROW(B1))-9,16),"")</f>
        <v/>
      </c>
      <c r="E9" s="14"/>
      <c r="F9" s="69" t="str">
        <f>'Input Sheet'!T2</f>
        <v>Holiday</v>
      </c>
      <c r="G9" s="62">
        <f>COUNTIF(D9:D58,F9)</f>
        <v>0</v>
      </c>
      <c r="H9" s="99">
        <f>'Employee Data Input Sheet'!D20</f>
        <v>0</v>
      </c>
      <c r="I9" s="63">
        <f>H9-G9</f>
        <v>0</v>
      </c>
      <c r="J9" s="34"/>
    </row>
    <row r="10" spans="1:10" ht="17.25" customHeight="1" x14ac:dyDescent="0.25">
      <c r="A10" s="33"/>
      <c r="B10" s="43">
        <v>2</v>
      </c>
      <c r="C10" s="49" t="str">
        <f t="array" ref="C10">IFERROR(INDEX('Input Sheet'!$C$10:$R$374, SMALL(IF('Input Sheet'!$R$10:$R$374&lt;&gt;"", ROW('Input Sheet'!$R$10:$R$374)), ROW(B2))-9,1),"")</f>
        <v/>
      </c>
      <c r="D10" s="50" t="str">
        <f t="array" ref="D10">IFERROR(INDEX('Input Sheet'!$C$10:$R$374, SMALL(IF('Input Sheet'!$R$10:$R$374&lt;&gt;"", ROW('Input Sheet'!$R$10:$R$374)), ROW(B2))-9,16),"")</f>
        <v/>
      </c>
      <c r="E10" s="14"/>
      <c r="F10" s="70" t="str">
        <f>'Input Sheet'!T3</f>
        <v>Sick</v>
      </c>
      <c r="G10" s="64">
        <f>COUNTIF(D9:D58,F10)</f>
        <v>0</v>
      </c>
      <c r="H10" s="100">
        <f>'Employee Data Input Sheet'!E20</f>
        <v>0</v>
      </c>
      <c r="I10" s="65">
        <f t="shared" ref="I10" si="0">H10-G10</f>
        <v>0</v>
      </c>
      <c r="J10" s="34"/>
    </row>
    <row r="11" spans="1:10" ht="17.25" customHeight="1" x14ac:dyDescent="0.25">
      <c r="A11" s="33"/>
      <c r="B11" s="43">
        <v>3</v>
      </c>
      <c r="C11" s="49" t="str">
        <f t="array" ref="C11">IFERROR(INDEX('Input Sheet'!$C$10:$R$374, SMALL(IF('Input Sheet'!$R$10:$R$374&lt;&gt;"", ROW('Input Sheet'!$R$10:$R$374)), ROW(B3))-9,1),"")</f>
        <v/>
      </c>
      <c r="D11" s="50" t="str">
        <f t="array" ref="D11">IFERROR(INDEX('Input Sheet'!$C$10:$R$374, SMALL(IF('Input Sheet'!$R$10:$R$374&lt;&gt;"", ROW('Input Sheet'!$R$10:$R$374)), ROW(B3))-9,16),"")</f>
        <v/>
      </c>
      <c r="E11" s="14"/>
      <c r="F11" s="70" t="str">
        <f>'Input Sheet'!T4</f>
        <v>VAC</v>
      </c>
      <c r="G11" s="64">
        <f>COUNTIF(D9:D58,F11)</f>
        <v>0</v>
      </c>
      <c r="H11" s="150">
        <f>'Employee Data Input Sheet'!F20</f>
        <v>0</v>
      </c>
      <c r="I11" s="152">
        <f>H11-(G11+G12*0.5)</f>
        <v>0</v>
      </c>
      <c r="J11" s="34"/>
    </row>
    <row r="12" spans="1:10" ht="17.25" customHeight="1" x14ac:dyDescent="0.25">
      <c r="A12" s="33"/>
      <c r="B12" s="43">
        <v>4</v>
      </c>
      <c r="C12" s="49" t="str">
        <f t="array" ref="C12">IFERROR(INDEX('Input Sheet'!$C$10:$R$374, SMALL(IF('Input Sheet'!$R$10:$R$374&lt;&gt;"", ROW('Input Sheet'!$R$10:$R$374)), ROW(B4))-9,1),"")</f>
        <v/>
      </c>
      <c r="D12" s="50" t="str">
        <f t="array" ref="D12">IFERROR(INDEX('Input Sheet'!$C$10:$R$374, SMALL(IF('Input Sheet'!$R$10:$R$374&lt;&gt;"", ROW('Input Sheet'!$R$10:$R$374)), ROW(B4))-9,16),"")</f>
        <v/>
      </c>
      <c r="E12" s="14"/>
      <c r="F12" s="70" t="str">
        <f>'Input Sheet'!T5</f>
        <v>1/2 VAC</v>
      </c>
      <c r="G12" s="64">
        <f>COUNTIF(D9:D58,F12)</f>
        <v>0</v>
      </c>
      <c r="H12" s="151"/>
      <c r="I12" s="153"/>
      <c r="J12" s="34"/>
    </row>
    <row r="13" spans="1:10" ht="17.25" customHeight="1" x14ac:dyDescent="0.25">
      <c r="A13" s="33"/>
      <c r="B13" s="43">
        <v>5</v>
      </c>
      <c r="C13" s="49" t="str">
        <f t="array" ref="C13">IFERROR(INDEX('Input Sheet'!$C$10:$R$374, SMALL(IF('Input Sheet'!$R$10:$R$374&lt;&gt;"", ROW('Input Sheet'!$R$10:$R$374)), ROW(B5))-9,1),"")</f>
        <v/>
      </c>
      <c r="D13" s="50" t="str">
        <f t="array" ref="D13">IFERROR(INDEX('Input Sheet'!$C$10:$R$374, SMALL(IF('Input Sheet'!$R$10:$R$374&lt;&gt;"", ROW('Input Sheet'!$R$10:$R$374)), ROW(B5))-9,16),"")</f>
        <v/>
      </c>
      <c r="E13" s="14"/>
      <c r="F13" s="70" t="str">
        <f>'Input Sheet'!T6</f>
        <v>Personal</v>
      </c>
      <c r="G13" s="64">
        <f>COUNTIF(D9:D58,F13)</f>
        <v>0</v>
      </c>
      <c r="H13" s="150">
        <f>'Employee Data Input Sheet'!G20</f>
        <v>0</v>
      </c>
      <c r="I13" s="152">
        <f>H13-(G13+G14*0.5)</f>
        <v>0</v>
      </c>
      <c r="J13" s="34"/>
    </row>
    <row r="14" spans="1:10" ht="17.25" customHeight="1" x14ac:dyDescent="0.25">
      <c r="A14" s="33"/>
      <c r="B14" s="43">
        <v>6</v>
      </c>
      <c r="C14" s="49" t="str">
        <f t="array" ref="C14">IFERROR(INDEX('Input Sheet'!$C$10:$R$374, SMALL(IF('Input Sheet'!$R$10:$R$374&lt;&gt;"", ROW('Input Sheet'!$R$10:$R$374)), ROW(B6))-9,1),"")</f>
        <v/>
      </c>
      <c r="D14" s="50" t="str">
        <f t="array" ref="D14">IFERROR(INDEX('Input Sheet'!$C$10:$R$374, SMALL(IF('Input Sheet'!$R$10:$R$374&lt;&gt;"", ROW('Input Sheet'!$R$10:$R$374)), ROW(B6))-9,16),"")</f>
        <v/>
      </c>
      <c r="E14" s="14"/>
      <c r="F14" s="70" t="str">
        <f>'Input Sheet'!T7</f>
        <v>1/2 Personal</v>
      </c>
      <c r="G14" s="64">
        <f>COUNTIF(D9:D58,F14)</f>
        <v>0</v>
      </c>
      <c r="H14" s="151"/>
      <c r="I14" s="153"/>
      <c r="J14" s="34"/>
    </row>
    <row r="15" spans="1:10" ht="17.25" customHeight="1" thickBot="1" x14ac:dyDescent="0.3">
      <c r="A15" s="33"/>
      <c r="B15" s="43">
        <v>7</v>
      </c>
      <c r="C15" s="49" t="str">
        <f t="array" ref="C15">IFERROR(INDEX('Input Sheet'!$C$10:$R$374, SMALL(IF('Input Sheet'!$R$10:$R$374&lt;&gt;"", ROW('Input Sheet'!$R$10:$R$374)), ROW(B7))-9,1),"")</f>
        <v/>
      </c>
      <c r="D15" s="50" t="str">
        <f t="array" ref="D15">IFERROR(INDEX('Input Sheet'!$C$10:$R$374, SMALL(IF('Input Sheet'!$R$10:$R$374&lt;&gt;"", ROW('Input Sheet'!$R$10:$R$374)), ROW(B7))-9,16),"")</f>
        <v/>
      </c>
      <c r="E15" s="14"/>
      <c r="F15" s="71" t="str">
        <f>'Input Sheet'!T8</f>
        <v>Miscell</v>
      </c>
      <c r="G15" s="66">
        <f>COUNTIF(D9:D58,F15)</f>
        <v>0</v>
      </c>
      <c r="H15" s="101">
        <f>'Employee Data Input Sheet'!H20</f>
        <v>0</v>
      </c>
      <c r="I15" s="67">
        <f t="shared" ref="I15" si="1">H15-G15</f>
        <v>0</v>
      </c>
      <c r="J15" s="34"/>
    </row>
    <row r="16" spans="1:10" ht="17.25" customHeight="1" thickTop="1" thickBot="1" x14ac:dyDescent="0.3">
      <c r="A16" s="33"/>
      <c r="B16" s="43">
        <v>8</v>
      </c>
      <c r="C16" s="49" t="str">
        <f t="array" ref="C16">IFERROR(INDEX('Input Sheet'!$C$10:$R$374, SMALL(IF('Input Sheet'!$R$10:$R$374&lt;&gt;"", ROW('Input Sheet'!$R$10:$R$374)), ROW(B8))-9,1),"")</f>
        <v/>
      </c>
      <c r="D16" s="50" t="str">
        <f t="array" ref="D16">IFERROR(INDEX('Input Sheet'!$C$10:$R$374, SMALL(IF('Input Sheet'!$R$10:$R$374&lt;&gt;"", ROW('Input Sheet'!$R$10:$R$374)), ROW(B8))-9,16),"")</f>
        <v/>
      </c>
      <c r="E16" s="14"/>
      <c r="F16" s="72" t="s">
        <v>51</v>
      </c>
      <c r="G16" s="73">
        <f>SUM(G9:G15)</f>
        <v>0</v>
      </c>
      <c r="H16" s="14"/>
      <c r="I16" s="14"/>
      <c r="J16" s="34"/>
    </row>
    <row r="17" spans="1:10" ht="17.25" customHeight="1" x14ac:dyDescent="0.25">
      <c r="A17" s="33"/>
      <c r="B17" s="43">
        <v>9</v>
      </c>
      <c r="C17" s="49" t="str">
        <f t="array" ref="C17">IFERROR(INDEX('Input Sheet'!$C$10:$R$374, SMALL(IF('Input Sheet'!$R$10:$R$374&lt;&gt;"", ROW('Input Sheet'!$R$10:$R$374)), ROW(B9))-9,1),"")</f>
        <v/>
      </c>
      <c r="D17" s="50" t="str">
        <f t="array" ref="D17">IFERROR(INDEX('Input Sheet'!$C$10:$R$374, SMALL(IF('Input Sheet'!$R$10:$R$374&lt;&gt;"", ROW('Input Sheet'!$R$10:$R$374)), ROW(B9))-9,16),"")</f>
        <v/>
      </c>
      <c r="E17" s="14"/>
      <c r="F17" s="14"/>
      <c r="G17" s="14"/>
      <c r="H17" s="14"/>
      <c r="I17" s="14"/>
      <c r="J17" s="34"/>
    </row>
    <row r="18" spans="1:10" ht="17.25" customHeight="1" x14ac:dyDescent="0.25">
      <c r="A18" s="33"/>
      <c r="B18" s="43">
        <v>10</v>
      </c>
      <c r="C18" s="49" t="str">
        <f t="array" ref="C18">IFERROR(INDEX('Input Sheet'!$C$10:$R$374, SMALL(IF('Input Sheet'!$R$10:$R$374&lt;&gt;"", ROW('Input Sheet'!$R$10:$R$374)), ROW(B10))-9,1),"")</f>
        <v/>
      </c>
      <c r="D18" s="50" t="str">
        <f t="array" ref="D18">IFERROR(INDEX('Input Sheet'!$C$10:$R$374, SMALL(IF('Input Sheet'!$R$10:$R$374&lt;&gt;"", ROW('Input Sheet'!$R$10:$R$374)), ROW(B10))-9,16),"")</f>
        <v/>
      </c>
      <c r="E18" s="14"/>
      <c r="F18" s="14"/>
      <c r="G18" s="14"/>
      <c r="H18" s="14"/>
      <c r="I18" s="14"/>
      <c r="J18" s="34"/>
    </row>
    <row r="19" spans="1:10" ht="17.25" customHeight="1" x14ac:dyDescent="0.25">
      <c r="A19" s="33"/>
      <c r="B19" s="43">
        <v>11</v>
      </c>
      <c r="C19" s="49" t="str">
        <f t="array" ref="C19">IFERROR(INDEX('Input Sheet'!$C$10:$R$374, SMALL(IF('Input Sheet'!$R$10:$R$374&lt;&gt;"", ROW('Input Sheet'!$R$10:$R$374)), ROW(B11))-9,1),"")</f>
        <v/>
      </c>
      <c r="D19" s="50" t="str">
        <f t="array" ref="D19">IFERROR(INDEX('Input Sheet'!$C$10:$R$374, SMALL(IF('Input Sheet'!$R$10:$R$374&lt;&gt;"", ROW('Input Sheet'!$R$10:$R$374)), ROW(B11))-9,16),"")</f>
        <v/>
      </c>
      <c r="E19" s="14"/>
      <c r="F19" s="14"/>
      <c r="G19" s="14"/>
      <c r="H19" s="14"/>
      <c r="I19" s="14"/>
      <c r="J19" s="34"/>
    </row>
    <row r="20" spans="1:10" ht="17.25" customHeight="1" x14ac:dyDescent="0.25">
      <c r="A20" s="33"/>
      <c r="B20" s="43">
        <v>12</v>
      </c>
      <c r="C20" s="49" t="str">
        <f t="array" ref="C20">IFERROR(INDEX('Input Sheet'!$C$10:$R$374, SMALL(IF('Input Sheet'!$R$10:$R$374&lt;&gt;"", ROW('Input Sheet'!$R$10:$R$374)), ROW(B12))-9,1),"")</f>
        <v/>
      </c>
      <c r="D20" s="50" t="str">
        <f t="array" ref="D20">IFERROR(INDEX('Input Sheet'!$C$10:$R$374, SMALL(IF('Input Sheet'!$R$10:$R$374&lt;&gt;"", ROW('Input Sheet'!$R$10:$R$374)), ROW(B12))-9,16),"")</f>
        <v/>
      </c>
      <c r="E20" s="14"/>
      <c r="F20" s="14"/>
      <c r="G20" s="14"/>
      <c r="H20" s="14"/>
      <c r="I20" s="14"/>
      <c r="J20" s="34"/>
    </row>
    <row r="21" spans="1:10" ht="17.25" customHeight="1" x14ac:dyDescent="0.25">
      <c r="A21" s="33"/>
      <c r="B21" s="43">
        <v>13</v>
      </c>
      <c r="C21" s="49" t="str">
        <f t="array" ref="C21">IFERROR(INDEX('Input Sheet'!$C$10:$R$374, SMALL(IF('Input Sheet'!$R$10:$R$374&lt;&gt;"", ROW('Input Sheet'!$R$10:$R$374)), ROW(B13))-9,1),"")</f>
        <v/>
      </c>
      <c r="D21" s="50" t="str">
        <f t="array" ref="D21">IFERROR(INDEX('Input Sheet'!$C$10:$R$374, SMALL(IF('Input Sheet'!$R$10:$R$374&lt;&gt;"", ROW('Input Sheet'!$R$10:$R$374)), ROW(B13))-9,16),"")</f>
        <v/>
      </c>
      <c r="E21" s="14"/>
      <c r="F21" s="14"/>
      <c r="G21" s="14"/>
      <c r="H21" s="14"/>
      <c r="I21" s="14"/>
      <c r="J21" s="34"/>
    </row>
    <row r="22" spans="1:10" ht="17.25" customHeight="1" x14ac:dyDescent="0.25">
      <c r="A22" s="33"/>
      <c r="B22" s="43">
        <v>14</v>
      </c>
      <c r="C22" s="49" t="str">
        <f t="array" ref="C22">IFERROR(INDEX('Input Sheet'!$C$10:$R$374, SMALL(IF('Input Sheet'!$R$10:$R$374&lt;&gt;"", ROW('Input Sheet'!$R$10:$R$374)), ROW(B14))-9,1),"")</f>
        <v/>
      </c>
      <c r="D22" s="50" t="str">
        <f t="array" ref="D22">IFERROR(INDEX('Input Sheet'!$C$10:$R$374, SMALL(IF('Input Sheet'!$R$10:$R$374&lt;&gt;"", ROW('Input Sheet'!$R$10:$R$374)), ROW(B14))-9,16),"")</f>
        <v/>
      </c>
      <c r="E22" s="14"/>
      <c r="F22" s="14"/>
      <c r="G22" s="14"/>
      <c r="H22" s="14"/>
      <c r="I22" s="14"/>
      <c r="J22" s="34"/>
    </row>
    <row r="23" spans="1:10" ht="17.25" customHeight="1" x14ac:dyDescent="0.25">
      <c r="A23" s="33"/>
      <c r="B23" s="43">
        <v>15</v>
      </c>
      <c r="C23" s="49" t="str">
        <f t="array" ref="C23">IFERROR(INDEX('Input Sheet'!$C$10:$R$374, SMALL(IF('Input Sheet'!$R$10:$R$374&lt;&gt;"", ROW('Input Sheet'!$R$10:$R$374)), ROW(B15))-9,1),"")</f>
        <v/>
      </c>
      <c r="D23" s="50" t="str">
        <f t="array" ref="D23">IFERROR(INDEX('Input Sheet'!$C$10:$R$374, SMALL(IF('Input Sheet'!$R$10:$R$374&lt;&gt;"", ROW('Input Sheet'!$R$10:$R$374)), ROW(B15))-9,16),"")</f>
        <v/>
      </c>
      <c r="E23" s="14"/>
      <c r="F23" s="14"/>
      <c r="G23" s="14"/>
      <c r="H23" s="14"/>
      <c r="I23" s="14"/>
      <c r="J23" s="34"/>
    </row>
    <row r="24" spans="1:10" ht="17.25" customHeight="1" x14ac:dyDescent="0.25">
      <c r="A24" s="33"/>
      <c r="B24" s="43">
        <v>16</v>
      </c>
      <c r="C24" s="49" t="str">
        <f t="array" ref="C24">IFERROR(INDEX('Input Sheet'!$C$10:$R$374, SMALL(IF('Input Sheet'!$R$10:$R$374&lt;&gt;"", ROW('Input Sheet'!$R$10:$R$374)), ROW(B16))-9,1),"")</f>
        <v/>
      </c>
      <c r="D24" s="50" t="str">
        <f t="array" ref="D24">IFERROR(INDEX('Input Sheet'!$C$10:$R$374, SMALL(IF('Input Sheet'!$R$10:$R$374&lt;&gt;"", ROW('Input Sheet'!$R$10:$R$374)), ROW(B16))-9,16),"")</f>
        <v/>
      </c>
      <c r="E24" s="14"/>
      <c r="F24" s="14"/>
      <c r="G24" s="14"/>
      <c r="H24" s="14"/>
      <c r="I24" s="14"/>
      <c r="J24" s="34"/>
    </row>
    <row r="25" spans="1:10" ht="17.25" customHeight="1" x14ac:dyDescent="0.25">
      <c r="A25" s="33"/>
      <c r="B25" s="43">
        <v>17</v>
      </c>
      <c r="C25" s="49" t="str">
        <f t="array" ref="C25">IFERROR(INDEX('Input Sheet'!$C$10:$R$374, SMALL(IF('Input Sheet'!$R$10:$R$374&lt;&gt;"", ROW('Input Sheet'!$R$10:$R$374)), ROW(B17))-9,1),"")</f>
        <v/>
      </c>
      <c r="D25" s="50" t="str">
        <f t="array" ref="D25">IFERROR(INDEX('Input Sheet'!$C$10:$R$374, SMALL(IF('Input Sheet'!$R$10:$R$374&lt;&gt;"", ROW('Input Sheet'!$R$10:$R$374)), ROW(B17))-9,16),"")</f>
        <v/>
      </c>
      <c r="E25" s="14"/>
      <c r="F25" s="14"/>
      <c r="G25" s="14"/>
      <c r="H25" s="14"/>
      <c r="I25" s="14"/>
      <c r="J25" s="34"/>
    </row>
    <row r="26" spans="1:10" ht="17.25" customHeight="1" x14ac:dyDescent="0.25">
      <c r="A26" s="33"/>
      <c r="B26" s="43">
        <v>18</v>
      </c>
      <c r="C26" s="49" t="str">
        <f t="array" ref="C26">IFERROR(INDEX('Input Sheet'!$C$10:$R$374, SMALL(IF('Input Sheet'!$R$10:$R$374&lt;&gt;"", ROW('Input Sheet'!$R$10:$R$374)), ROW(B18))-9,1),"")</f>
        <v/>
      </c>
      <c r="D26" s="50" t="str">
        <f t="array" ref="D26">IFERROR(INDEX('Input Sheet'!$C$10:$R$374, SMALL(IF('Input Sheet'!$R$10:$R$374&lt;&gt;"", ROW('Input Sheet'!$R$10:$R$374)), ROW(B18))-9,16),"")</f>
        <v/>
      </c>
      <c r="E26" s="14"/>
      <c r="F26" s="14"/>
      <c r="G26" s="14"/>
      <c r="H26" s="14"/>
      <c r="I26" s="14"/>
      <c r="J26" s="34"/>
    </row>
    <row r="27" spans="1:10" ht="17.25" customHeight="1" x14ac:dyDescent="0.25">
      <c r="A27" s="33"/>
      <c r="B27" s="43">
        <v>19</v>
      </c>
      <c r="C27" s="49" t="str">
        <f t="array" ref="C27">IFERROR(INDEX('Input Sheet'!$C$10:$R$374, SMALL(IF('Input Sheet'!$R$10:$R$374&lt;&gt;"", ROW('Input Sheet'!$R$10:$R$374)), ROW(B19))-9,1),"")</f>
        <v/>
      </c>
      <c r="D27" s="50" t="str">
        <f t="array" ref="D27">IFERROR(INDEX('Input Sheet'!$C$10:$R$374, SMALL(IF('Input Sheet'!$R$10:$R$374&lt;&gt;"", ROW('Input Sheet'!$R$10:$R$374)), ROW(B19))-9,16),"")</f>
        <v/>
      </c>
      <c r="E27" s="14"/>
      <c r="F27" s="14"/>
      <c r="G27" s="14"/>
      <c r="H27" s="14"/>
      <c r="I27" s="14"/>
      <c r="J27" s="34"/>
    </row>
    <row r="28" spans="1:10" ht="17.25" customHeight="1" x14ac:dyDescent="0.25">
      <c r="A28" s="33"/>
      <c r="B28" s="43">
        <v>20</v>
      </c>
      <c r="C28" s="49" t="str">
        <f t="array" ref="C28">IFERROR(INDEX('Input Sheet'!$C$10:$R$374, SMALL(IF('Input Sheet'!$R$10:$R$374&lt;&gt;"", ROW('Input Sheet'!$R$10:$R$374)), ROW(B20))-9,1),"")</f>
        <v/>
      </c>
      <c r="D28" s="50" t="str">
        <f t="array" ref="D28">IFERROR(INDEX('Input Sheet'!$C$10:$R$374, SMALL(IF('Input Sheet'!$R$10:$R$374&lt;&gt;"", ROW('Input Sheet'!$R$10:$R$374)), ROW(B20))-9,16),"")</f>
        <v/>
      </c>
      <c r="E28" s="14"/>
      <c r="F28" s="14"/>
      <c r="G28" s="14"/>
      <c r="H28" s="14"/>
      <c r="I28" s="14"/>
      <c r="J28" s="34"/>
    </row>
    <row r="29" spans="1:10" ht="17.25" customHeight="1" x14ac:dyDescent="0.25">
      <c r="A29" s="33"/>
      <c r="B29" s="43">
        <v>21</v>
      </c>
      <c r="C29" s="49" t="str">
        <f t="array" ref="C29">IFERROR(INDEX('Input Sheet'!$C$10:$R$374, SMALL(IF('Input Sheet'!$R$10:$R$374&lt;&gt;"", ROW('Input Sheet'!$R$10:$R$374)), ROW(B21))-9,1),"")</f>
        <v/>
      </c>
      <c r="D29" s="50" t="str">
        <f t="array" ref="D29">IFERROR(INDEX('Input Sheet'!$C$10:$R$374, SMALL(IF('Input Sheet'!$R$10:$R$374&lt;&gt;"", ROW('Input Sheet'!$R$10:$R$374)), ROW(B21))-9,16),"")</f>
        <v/>
      </c>
      <c r="E29" s="14"/>
      <c r="F29" s="14"/>
      <c r="G29" s="14"/>
      <c r="H29" s="14"/>
      <c r="I29" s="14"/>
      <c r="J29" s="34"/>
    </row>
    <row r="30" spans="1:10" ht="17.25" customHeight="1" x14ac:dyDescent="0.25">
      <c r="A30" s="33"/>
      <c r="B30" s="43">
        <v>22</v>
      </c>
      <c r="C30" s="49" t="str">
        <f t="array" ref="C30">IFERROR(INDEX('Input Sheet'!$C$10:$R$374, SMALL(IF('Input Sheet'!$R$10:$R$374&lt;&gt;"", ROW('Input Sheet'!$R$10:$R$374)), ROW(B22))-9,1),"")</f>
        <v/>
      </c>
      <c r="D30" s="50" t="str">
        <f t="array" ref="D30">IFERROR(INDEX('Input Sheet'!$C$10:$R$374, SMALL(IF('Input Sheet'!$R$10:$R$374&lt;&gt;"", ROW('Input Sheet'!$R$10:$R$374)), ROW(B22))-9,16),"")</f>
        <v/>
      </c>
      <c r="E30" s="14"/>
      <c r="F30" s="14"/>
      <c r="G30" s="14"/>
      <c r="H30" s="14"/>
      <c r="I30" s="14"/>
      <c r="J30" s="34"/>
    </row>
    <row r="31" spans="1:10" ht="17.25" customHeight="1" x14ac:dyDescent="0.25">
      <c r="A31" s="33"/>
      <c r="B31" s="43">
        <v>23</v>
      </c>
      <c r="C31" s="49" t="str">
        <f t="array" ref="C31">IFERROR(INDEX('Input Sheet'!$C$10:$R$374, SMALL(IF('Input Sheet'!$R$10:$R$374&lt;&gt;"", ROW('Input Sheet'!$R$10:$R$374)), ROW(B23))-9,1),"")</f>
        <v/>
      </c>
      <c r="D31" s="50" t="str">
        <f t="array" ref="D31">IFERROR(INDEX('Input Sheet'!$C$10:$R$374, SMALL(IF('Input Sheet'!$R$10:$R$374&lt;&gt;"", ROW('Input Sheet'!$R$10:$R$374)), ROW(B23))-9,16),"")</f>
        <v/>
      </c>
      <c r="E31" s="14"/>
      <c r="F31" s="14"/>
      <c r="G31" s="14"/>
      <c r="H31" s="14"/>
      <c r="I31" s="14"/>
      <c r="J31" s="34"/>
    </row>
    <row r="32" spans="1:10" ht="17.25" customHeight="1" x14ac:dyDescent="0.25">
      <c r="A32" s="33"/>
      <c r="B32" s="43">
        <v>24</v>
      </c>
      <c r="C32" s="49" t="str">
        <f t="array" ref="C32">IFERROR(INDEX('Input Sheet'!$C$10:$R$374, SMALL(IF('Input Sheet'!$R$10:$R$374&lt;&gt;"", ROW('Input Sheet'!$R$10:$R$374)), ROW(B24))-9,1),"")</f>
        <v/>
      </c>
      <c r="D32" s="50" t="str">
        <f t="array" ref="D32">IFERROR(INDEX('Input Sheet'!$C$10:$R$374, SMALL(IF('Input Sheet'!$R$10:$R$374&lt;&gt;"", ROW('Input Sheet'!$R$10:$R$374)), ROW(B24))-9,16),"")</f>
        <v/>
      </c>
      <c r="E32" s="14"/>
      <c r="F32" s="14"/>
      <c r="G32" s="14"/>
      <c r="H32" s="14"/>
      <c r="I32" s="14"/>
      <c r="J32" s="34"/>
    </row>
    <row r="33" spans="1:10" ht="17.25" customHeight="1" x14ac:dyDescent="0.25">
      <c r="A33" s="33"/>
      <c r="B33" s="43">
        <v>25</v>
      </c>
      <c r="C33" s="49" t="str">
        <f t="array" ref="C33">IFERROR(INDEX('Input Sheet'!$C$10:$R$374, SMALL(IF('Input Sheet'!$R$10:$R$374&lt;&gt;"", ROW('Input Sheet'!$R$10:$R$374)), ROW(B25))-9,1),"")</f>
        <v/>
      </c>
      <c r="D33" s="50" t="str">
        <f t="array" ref="D33">IFERROR(INDEX('Input Sheet'!$C$10:$R$374, SMALL(IF('Input Sheet'!$R$10:$R$374&lt;&gt;"", ROW('Input Sheet'!$R$10:$R$374)), ROW(B25))-9,16),"")</f>
        <v/>
      </c>
      <c r="E33" s="14"/>
      <c r="F33" s="14"/>
      <c r="G33" s="14"/>
      <c r="H33" s="14"/>
      <c r="I33" s="14"/>
      <c r="J33" s="34"/>
    </row>
    <row r="34" spans="1:10" ht="17.25" customHeight="1" x14ac:dyDescent="0.25">
      <c r="A34" s="33"/>
      <c r="B34" s="43">
        <v>26</v>
      </c>
      <c r="C34" s="49" t="str">
        <f t="array" ref="C34">IFERROR(INDEX('Input Sheet'!$C$10:$R$374, SMALL(IF('Input Sheet'!$R$10:$R$374&lt;&gt;"", ROW('Input Sheet'!$R$10:$R$374)), ROW(B26))-9,1),"")</f>
        <v/>
      </c>
      <c r="D34" s="50" t="str">
        <f t="array" ref="D34">IFERROR(INDEX('Input Sheet'!$C$10:$R$374, SMALL(IF('Input Sheet'!$R$10:$R$374&lt;&gt;"", ROW('Input Sheet'!$R$10:$R$374)), ROW(B26))-9,16),"")</f>
        <v/>
      </c>
      <c r="E34" s="14"/>
      <c r="F34" s="14"/>
      <c r="G34" s="14"/>
      <c r="H34" s="14"/>
      <c r="I34" s="14"/>
      <c r="J34" s="34"/>
    </row>
    <row r="35" spans="1:10" ht="17.25" customHeight="1" x14ac:dyDescent="0.25">
      <c r="A35" s="33"/>
      <c r="B35" s="43">
        <v>27</v>
      </c>
      <c r="C35" s="49" t="str">
        <f t="array" ref="C35">IFERROR(INDEX('Input Sheet'!$C$10:$R$374, SMALL(IF('Input Sheet'!$R$10:$R$374&lt;&gt;"", ROW('Input Sheet'!$R$10:$R$374)), ROW(B27))-9,1),"")</f>
        <v/>
      </c>
      <c r="D35" s="50" t="str">
        <f t="array" ref="D35">IFERROR(INDEX('Input Sheet'!$C$10:$R$374, SMALL(IF('Input Sheet'!$R$10:$R$374&lt;&gt;"", ROW('Input Sheet'!$R$10:$R$374)), ROW(B27))-9,16),"")</f>
        <v/>
      </c>
      <c r="E35" s="14"/>
      <c r="F35" s="14"/>
      <c r="G35" s="14"/>
      <c r="H35" s="14"/>
      <c r="I35" s="14"/>
      <c r="J35" s="34"/>
    </row>
    <row r="36" spans="1:10" ht="17.25" customHeight="1" x14ac:dyDescent="0.25">
      <c r="A36" s="33"/>
      <c r="B36" s="43">
        <v>28</v>
      </c>
      <c r="C36" s="49" t="str">
        <f t="array" ref="C36">IFERROR(INDEX('Input Sheet'!$C$10:$R$374, SMALL(IF('Input Sheet'!$R$10:$R$374&lt;&gt;"", ROW('Input Sheet'!$R$10:$R$374)), ROW(B28))-9,1),"")</f>
        <v/>
      </c>
      <c r="D36" s="50" t="str">
        <f t="array" ref="D36">IFERROR(INDEX('Input Sheet'!$C$10:$R$374, SMALL(IF('Input Sheet'!$R$10:$R$374&lt;&gt;"", ROW('Input Sheet'!$R$10:$R$374)), ROW(B28))-9,16),"")</f>
        <v/>
      </c>
      <c r="E36" s="14"/>
      <c r="F36" s="14"/>
      <c r="G36" s="14"/>
      <c r="H36" s="14"/>
      <c r="I36" s="14"/>
      <c r="J36" s="34"/>
    </row>
    <row r="37" spans="1:10" ht="17.25" customHeight="1" x14ac:dyDescent="0.25">
      <c r="A37" s="33"/>
      <c r="B37" s="43">
        <v>29</v>
      </c>
      <c r="C37" s="49" t="str">
        <f t="array" ref="C37">IFERROR(INDEX('Input Sheet'!$C$10:$R$374, SMALL(IF('Input Sheet'!$R$10:$R$374&lt;&gt;"", ROW('Input Sheet'!$R$10:$R$374)), ROW(B29))-9,1),"")</f>
        <v/>
      </c>
      <c r="D37" s="50" t="str">
        <f t="array" ref="D37">IFERROR(INDEX('Input Sheet'!$C$10:$R$374, SMALL(IF('Input Sheet'!$R$10:$R$374&lt;&gt;"", ROW('Input Sheet'!$R$10:$R$374)), ROW(B29))-9,16),"")</f>
        <v/>
      </c>
      <c r="E37" s="14"/>
      <c r="F37" s="14"/>
      <c r="G37" s="14"/>
      <c r="H37" s="14"/>
      <c r="I37" s="14"/>
      <c r="J37" s="34"/>
    </row>
    <row r="38" spans="1:10" ht="17.25" customHeight="1" x14ac:dyDescent="0.25">
      <c r="A38" s="33"/>
      <c r="B38" s="43">
        <v>30</v>
      </c>
      <c r="C38" s="49" t="str">
        <f t="array" ref="C38">IFERROR(INDEX('Input Sheet'!$C$10:$R$374, SMALL(IF('Input Sheet'!$R$10:$R$374&lt;&gt;"", ROW('Input Sheet'!$R$10:$R$374)), ROW(B30))-9,1),"")</f>
        <v/>
      </c>
      <c r="D38" s="50" t="str">
        <f t="array" ref="D38">IFERROR(INDEX('Input Sheet'!$C$10:$R$374, SMALL(IF('Input Sheet'!$R$10:$R$374&lt;&gt;"", ROW('Input Sheet'!$R$10:$R$374)), ROW(B30))-9,16),"")</f>
        <v/>
      </c>
      <c r="E38" s="14"/>
      <c r="F38" s="14"/>
      <c r="G38" s="14"/>
      <c r="H38" s="14"/>
      <c r="I38" s="14"/>
      <c r="J38" s="34"/>
    </row>
    <row r="39" spans="1:10" ht="17.25" customHeight="1" x14ac:dyDescent="0.25">
      <c r="A39" s="33"/>
      <c r="B39" s="43">
        <v>31</v>
      </c>
      <c r="C39" s="49" t="str">
        <f t="array" ref="C39">IFERROR(INDEX('Input Sheet'!$C$10:$R$374, SMALL(IF('Input Sheet'!$R$10:$R$374&lt;&gt;"", ROW('Input Sheet'!$R$10:$R$374)), ROW(B31))-9,1),"")</f>
        <v/>
      </c>
      <c r="D39" s="50" t="str">
        <f t="array" ref="D39">IFERROR(INDEX('Input Sheet'!$C$10:$R$374, SMALL(IF('Input Sheet'!$R$10:$R$374&lt;&gt;"", ROW('Input Sheet'!$R$10:$R$374)), ROW(B31))-9,16),"")</f>
        <v/>
      </c>
      <c r="E39" s="14"/>
      <c r="F39" s="14"/>
      <c r="G39" s="14"/>
      <c r="H39" s="14"/>
      <c r="I39" s="14"/>
      <c r="J39" s="34"/>
    </row>
    <row r="40" spans="1:10" ht="17.25" customHeight="1" x14ac:dyDescent="0.25">
      <c r="A40" s="33"/>
      <c r="B40" s="43">
        <v>32</v>
      </c>
      <c r="C40" s="49" t="str">
        <f t="array" ref="C40">IFERROR(INDEX('Input Sheet'!$C$10:$R$374, SMALL(IF('Input Sheet'!$R$10:$R$374&lt;&gt;"", ROW('Input Sheet'!$R$10:$R$374)), ROW(B32))-9,1),"")</f>
        <v/>
      </c>
      <c r="D40" s="50" t="str">
        <f t="array" ref="D40">IFERROR(INDEX('Input Sheet'!$C$10:$R$374, SMALL(IF('Input Sheet'!$R$10:$R$374&lt;&gt;"", ROW('Input Sheet'!$R$10:$R$374)), ROW(B32))-9,16),"")</f>
        <v/>
      </c>
      <c r="E40" s="14"/>
      <c r="F40" s="14"/>
      <c r="G40" s="14"/>
      <c r="H40" s="14"/>
      <c r="I40" s="14"/>
      <c r="J40" s="34"/>
    </row>
    <row r="41" spans="1:10" ht="17.25" customHeight="1" x14ac:dyDescent="0.25">
      <c r="A41" s="33"/>
      <c r="B41" s="43">
        <v>33</v>
      </c>
      <c r="C41" s="49" t="str">
        <f t="array" ref="C41">IFERROR(INDEX('Input Sheet'!$C$10:$R$374, SMALL(IF('Input Sheet'!$R$10:$R$374&lt;&gt;"", ROW('Input Sheet'!$R$10:$R$374)), ROW(B33))-9,1),"")</f>
        <v/>
      </c>
      <c r="D41" s="50" t="str">
        <f t="array" ref="D41">IFERROR(INDEX('Input Sheet'!$C$10:$R$374, SMALL(IF('Input Sheet'!$R$10:$R$374&lt;&gt;"", ROW('Input Sheet'!$R$10:$R$374)), ROW(B33))-9,16),"")</f>
        <v/>
      </c>
      <c r="E41" s="14"/>
      <c r="F41" s="14"/>
      <c r="G41" s="14"/>
      <c r="H41" s="14"/>
      <c r="I41" s="14"/>
      <c r="J41" s="34"/>
    </row>
    <row r="42" spans="1:10" ht="17.25" customHeight="1" x14ac:dyDescent="0.25">
      <c r="A42" s="33"/>
      <c r="B42" s="43">
        <v>34</v>
      </c>
      <c r="C42" s="49" t="str">
        <f t="array" ref="C42">IFERROR(INDEX('Input Sheet'!$C$10:$R$374, SMALL(IF('Input Sheet'!$R$10:$R$374&lt;&gt;"", ROW('Input Sheet'!$R$10:$R$374)), ROW(B34))-9,1),"")</f>
        <v/>
      </c>
      <c r="D42" s="50" t="str">
        <f t="array" ref="D42">IFERROR(INDEX('Input Sheet'!$C$10:$R$374, SMALL(IF('Input Sheet'!$R$10:$R$374&lt;&gt;"", ROW('Input Sheet'!$R$10:$R$374)), ROW(B34))-9,16),"")</f>
        <v/>
      </c>
      <c r="E42" s="14"/>
      <c r="F42" s="14"/>
      <c r="G42" s="14"/>
      <c r="H42" s="14"/>
      <c r="I42" s="14"/>
      <c r="J42" s="34"/>
    </row>
    <row r="43" spans="1:10" ht="17.25" customHeight="1" x14ac:dyDescent="0.25">
      <c r="A43" s="33"/>
      <c r="B43" s="43">
        <v>35</v>
      </c>
      <c r="C43" s="49" t="str">
        <f t="array" ref="C43">IFERROR(INDEX('Input Sheet'!$C$10:$R$374, SMALL(IF('Input Sheet'!$R$10:$R$374&lt;&gt;"", ROW('Input Sheet'!$R$10:$R$374)), ROW(B35))-9,1),"")</f>
        <v/>
      </c>
      <c r="D43" s="50" t="str">
        <f t="array" ref="D43">IFERROR(INDEX('Input Sheet'!$C$10:$R$374, SMALL(IF('Input Sheet'!$R$10:$R$374&lt;&gt;"", ROW('Input Sheet'!$R$10:$R$374)), ROW(B35))-9,16),"")</f>
        <v/>
      </c>
      <c r="E43" s="14"/>
      <c r="F43" s="14"/>
      <c r="G43" s="14"/>
      <c r="H43" s="14"/>
      <c r="I43" s="14"/>
      <c r="J43" s="34"/>
    </row>
    <row r="44" spans="1:10" ht="17.25" customHeight="1" x14ac:dyDescent="0.25">
      <c r="A44" s="33"/>
      <c r="B44" s="43">
        <v>36</v>
      </c>
      <c r="C44" s="49" t="str">
        <f t="array" ref="C44">IFERROR(INDEX('Input Sheet'!$C$10:$R$374, SMALL(IF('Input Sheet'!$R$10:$R$374&lt;&gt;"", ROW('Input Sheet'!$R$10:$R$374)), ROW(B36))-9,1),"")</f>
        <v/>
      </c>
      <c r="D44" s="50" t="str">
        <f t="array" ref="D44">IFERROR(INDEX('Input Sheet'!$C$10:$R$374, SMALL(IF('Input Sheet'!$R$10:$R$374&lt;&gt;"", ROW('Input Sheet'!$R$10:$R$374)), ROW(B36))-9,16),"")</f>
        <v/>
      </c>
      <c r="E44" s="14"/>
      <c r="F44" s="14"/>
      <c r="G44" s="14"/>
      <c r="H44" s="14"/>
      <c r="I44" s="14"/>
      <c r="J44" s="34"/>
    </row>
    <row r="45" spans="1:10" ht="17.25" customHeight="1" x14ac:dyDescent="0.25">
      <c r="A45" s="33"/>
      <c r="B45" s="43">
        <v>37</v>
      </c>
      <c r="C45" s="49" t="str">
        <f t="array" ref="C45">IFERROR(INDEX('Input Sheet'!$C$10:$R$374, SMALL(IF('Input Sheet'!$R$10:$R$374&lt;&gt;"", ROW('Input Sheet'!$R$10:$R$374)), ROW(B37))-9,1),"")</f>
        <v/>
      </c>
      <c r="D45" s="50" t="str">
        <f t="array" ref="D45">IFERROR(INDEX('Input Sheet'!$C$10:$R$374, SMALL(IF('Input Sheet'!$R$10:$R$374&lt;&gt;"", ROW('Input Sheet'!$R$10:$R$374)), ROW(B37))-9,16),"")</f>
        <v/>
      </c>
      <c r="E45" s="14"/>
      <c r="F45" s="14"/>
      <c r="G45" s="14"/>
      <c r="H45" s="14"/>
      <c r="I45" s="14"/>
      <c r="J45" s="34"/>
    </row>
    <row r="46" spans="1:10" ht="17.25" customHeight="1" x14ac:dyDescent="0.25">
      <c r="A46" s="33"/>
      <c r="B46" s="43">
        <v>38</v>
      </c>
      <c r="C46" s="49" t="str">
        <f t="array" ref="C46">IFERROR(INDEX('Input Sheet'!$C$10:$R$374, SMALL(IF('Input Sheet'!$R$10:$R$374&lt;&gt;"", ROW('Input Sheet'!$R$10:$R$374)), ROW(B38))-9,1),"")</f>
        <v/>
      </c>
      <c r="D46" s="50" t="str">
        <f t="array" ref="D46">IFERROR(INDEX('Input Sheet'!$C$10:$R$374, SMALL(IF('Input Sheet'!$R$10:$R$374&lt;&gt;"", ROW('Input Sheet'!$R$10:$R$374)), ROW(B38))-9,16),"")</f>
        <v/>
      </c>
      <c r="E46" s="14"/>
      <c r="F46" s="14"/>
      <c r="G46" s="14"/>
      <c r="H46" s="14"/>
      <c r="I46" s="14"/>
      <c r="J46" s="34"/>
    </row>
    <row r="47" spans="1:10" ht="17.25" customHeight="1" x14ac:dyDescent="0.25">
      <c r="A47" s="33"/>
      <c r="B47" s="43">
        <v>39</v>
      </c>
      <c r="C47" s="49" t="str">
        <f t="array" ref="C47">IFERROR(INDEX('Input Sheet'!$C$10:$R$374, SMALL(IF('Input Sheet'!$R$10:$R$374&lt;&gt;"", ROW('Input Sheet'!$R$10:$R$374)), ROW(B39))-9,1),"")</f>
        <v/>
      </c>
      <c r="D47" s="50" t="str">
        <f t="array" ref="D47">IFERROR(INDEX('Input Sheet'!$C$10:$R$374, SMALL(IF('Input Sheet'!$R$10:$R$374&lt;&gt;"", ROW('Input Sheet'!$R$10:$R$374)), ROW(B39))-9,16),"")</f>
        <v/>
      </c>
      <c r="E47" s="14"/>
      <c r="F47" s="14"/>
      <c r="G47" s="14"/>
      <c r="H47" s="14"/>
      <c r="I47" s="14"/>
      <c r="J47" s="34"/>
    </row>
    <row r="48" spans="1:10" ht="17.25" customHeight="1" x14ac:dyDescent="0.25">
      <c r="A48" s="33"/>
      <c r="B48" s="43">
        <v>40</v>
      </c>
      <c r="C48" s="49" t="str">
        <f t="array" ref="C48">IFERROR(INDEX('Input Sheet'!$C$10:$R$374, SMALL(IF('Input Sheet'!$R$10:$R$374&lt;&gt;"", ROW('Input Sheet'!$R$10:$R$374)), ROW(B40))-9,1),"")</f>
        <v/>
      </c>
      <c r="D48" s="50" t="str">
        <f t="array" ref="D48">IFERROR(INDEX('Input Sheet'!$C$10:$R$374, SMALL(IF('Input Sheet'!$R$10:$R$374&lt;&gt;"", ROW('Input Sheet'!$R$10:$R$374)), ROW(B40))-9,16),"")</f>
        <v/>
      </c>
      <c r="E48" s="14"/>
      <c r="F48" s="14"/>
      <c r="G48" s="14"/>
      <c r="H48" s="14"/>
      <c r="I48" s="14"/>
      <c r="J48" s="34"/>
    </row>
    <row r="49" spans="1:10" ht="17.25" customHeight="1" x14ac:dyDescent="0.25">
      <c r="A49" s="33"/>
      <c r="B49" s="43">
        <v>41</v>
      </c>
      <c r="C49" s="49" t="str">
        <f t="array" ref="C49">IFERROR(INDEX('Input Sheet'!$C$10:$R$374, SMALL(IF('Input Sheet'!$R$10:$R$374&lt;&gt;"", ROW('Input Sheet'!$R$10:$R$374)), ROW(B41))-9,1),"")</f>
        <v/>
      </c>
      <c r="D49" s="50" t="str">
        <f t="array" ref="D49">IFERROR(INDEX('Input Sheet'!$C$10:$R$374, SMALL(IF('Input Sheet'!$R$10:$R$374&lt;&gt;"", ROW('Input Sheet'!$R$10:$R$374)), ROW(B41))-9,16),"")</f>
        <v/>
      </c>
      <c r="E49" s="14"/>
      <c r="F49" s="14"/>
      <c r="G49" s="14"/>
      <c r="H49" s="14"/>
      <c r="I49" s="14"/>
      <c r="J49" s="34"/>
    </row>
    <row r="50" spans="1:10" ht="17.25" customHeight="1" x14ac:dyDescent="0.25">
      <c r="A50" s="33"/>
      <c r="B50" s="43">
        <v>42</v>
      </c>
      <c r="C50" s="49" t="str">
        <f t="array" ref="C50">IFERROR(INDEX('Input Sheet'!$C$10:$R$374, SMALL(IF('Input Sheet'!$R$10:$R$374&lt;&gt;"", ROW('Input Sheet'!$R$10:$R$374)), ROW(B42))-9,1),"")</f>
        <v/>
      </c>
      <c r="D50" s="50" t="str">
        <f t="array" ref="D50">IFERROR(INDEX('Input Sheet'!$C$10:$R$374, SMALL(IF('Input Sheet'!$R$10:$R$374&lt;&gt;"", ROW('Input Sheet'!$R$10:$R$374)), ROW(B42))-9,16),"")</f>
        <v/>
      </c>
      <c r="E50" s="14"/>
      <c r="F50" s="14"/>
      <c r="G50" s="14"/>
      <c r="H50" s="14"/>
      <c r="I50" s="14"/>
      <c r="J50" s="34"/>
    </row>
    <row r="51" spans="1:10" ht="17.25" customHeight="1" x14ac:dyDescent="0.25">
      <c r="A51" s="33"/>
      <c r="B51" s="43">
        <v>43</v>
      </c>
      <c r="C51" s="49" t="str">
        <f t="array" ref="C51">IFERROR(INDEX('Input Sheet'!$C$10:$R$374, SMALL(IF('Input Sheet'!$R$10:$R$374&lt;&gt;"", ROW('Input Sheet'!$R$10:$R$374)), ROW(B43))-9,1),"")</f>
        <v/>
      </c>
      <c r="D51" s="50" t="str">
        <f t="array" ref="D51">IFERROR(INDEX('Input Sheet'!$C$10:$R$374, SMALL(IF('Input Sheet'!$R$10:$R$374&lt;&gt;"", ROW('Input Sheet'!$R$10:$R$374)), ROW(B43))-9,16),"")</f>
        <v/>
      </c>
      <c r="E51" s="14"/>
      <c r="F51" s="14"/>
      <c r="G51" s="14"/>
      <c r="H51" s="14"/>
      <c r="I51" s="14"/>
      <c r="J51" s="34"/>
    </row>
    <row r="52" spans="1:10" ht="17.25" customHeight="1" x14ac:dyDescent="0.25">
      <c r="A52" s="33"/>
      <c r="B52" s="43">
        <v>44</v>
      </c>
      <c r="C52" s="49" t="str">
        <f t="array" ref="C52">IFERROR(INDEX('Input Sheet'!$C$10:$R$374, SMALL(IF('Input Sheet'!$R$10:$R$374&lt;&gt;"", ROW('Input Sheet'!$R$10:$R$374)), ROW(B44))-9,1),"")</f>
        <v/>
      </c>
      <c r="D52" s="50" t="str">
        <f t="array" ref="D52">IFERROR(INDEX('Input Sheet'!$C$10:$R$374, SMALL(IF('Input Sheet'!$R$10:$R$374&lt;&gt;"", ROW('Input Sheet'!$R$10:$R$374)), ROW(B44))-9,16),"")</f>
        <v/>
      </c>
      <c r="E52" s="14"/>
      <c r="F52" s="14"/>
      <c r="G52" s="14"/>
      <c r="H52" s="14"/>
      <c r="I52" s="14"/>
      <c r="J52" s="34"/>
    </row>
    <row r="53" spans="1:10" ht="17.25" customHeight="1" x14ac:dyDescent="0.25">
      <c r="A53" s="33"/>
      <c r="B53" s="43">
        <v>45</v>
      </c>
      <c r="C53" s="49" t="str">
        <f t="array" ref="C53">IFERROR(INDEX('Input Sheet'!$C$10:$R$374, SMALL(IF('Input Sheet'!$R$10:$R$374&lt;&gt;"", ROW('Input Sheet'!$R$10:$R$374)), ROW(B45))-9,1),"")</f>
        <v/>
      </c>
      <c r="D53" s="50" t="str">
        <f t="array" ref="D53">IFERROR(INDEX('Input Sheet'!$C$10:$R$374, SMALL(IF('Input Sheet'!$R$10:$R$374&lt;&gt;"", ROW('Input Sheet'!$R$10:$R$374)), ROW(B45))-9,16),"")</f>
        <v/>
      </c>
      <c r="E53" s="14"/>
      <c r="F53" s="14"/>
      <c r="G53" s="14"/>
      <c r="H53" s="14"/>
      <c r="I53" s="14"/>
      <c r="J53" s="34"/>
    </row>
    <row r="54" spans="1:10" ht="17.25" customHeight="1" x14ac:dyDescent="0.25">
      <c r="A54" s="33"/>
      <c r="B54" s="43">
        <v>46</v>
      </c>
      <c r="C54" s="49" t="str">
        <f t="array" ref="C54">IFERROR(INDEX('Input Sheet'!$C$10:$R$374, SMALL(IF('Input Sheet'!$R$10:$R$374&lt;&gt;"", ROW('Input Sheet'!$R$10:$R$374)), ROW(B46))-9,1),"")</f>
        <v/>
      </c>
      <c r="D54" s="50" t="str">
        <f t="array" ref="D54">IFERROR(INDEX('Input Sheet'!$C$10:$R$374, SMALL(IF('Input Sheet'!$R$10:$R$374&lt;&gt;"", ROW('Input Sheet'!$R$10:$R$374)), ROW(B46))-9,16),"")</f>
        <v/>
      </c>
      <c r="E54" s="14"/>
      <c r="F54" s="14"/>
      <c r="G54" s="14"/>
      <c r="H54" s="14"/>
      <c r="I54" s="14"/>
      <c r="J54" s="34"/>
    </row>
    <row r="55" spans="1:10" ht="17.25" customHeight="1" x14ac:dyDescent="0.25">
      <c r="A55" s="33"/>
      <c r="B55" s="43">
        <v>47</v>
      </c>
      <c r="C55" s="49" t="str">
        <f t="array" ref="C55">IFERROR(INDEX('Input Sheet'!$C$10:$R$374, SMALL(IF('Input Sheet'!$R$10:$R$374&lt;&gt;"", ROW('Input Sheet'!$R$10:$R$374)), ROW(B47))-9,1),"")</f>
        <v/>
      </c>
      <c r="D55" s="50" t="str">
        <f t="array" ref="D55">IFERROR(INDEX('Input Sheet'!$C$10:$R$374, SMALL(IF('Input Sheet'!$R$10:$R$374&lt;&gt;"", ROW('Input Sheet'!$R$10:$R$374)), ROW(B47))-9,16),"")</f>
        <v/>
      </c>
      <c r="E55" s="14"/>
      <c r="F55" s="14"/>
      <c r="G55" s="14"/>
      <c r="H55" s="14"/>
      <c r="I55" s="14"/>
      <c r="J55" s="34"/>
    </row>
    <row r="56" spans="1:10" ht="17.25" customHeight="1" x14ac:dyDescent="0.25">
      <c r="A56" s="33"/>
      <c r="B56" s="43">
        <v>48</v>
      </c>
      <c r="C56" s="49" t="str">
        <f t="array" ref="C56">IFERROR(INDEX('Input Sheet'!$C$10:$R$374, SMALL(IF('Input Sheet'!$R$10:$R$374&lt;&gt;"", ROW('Input Sheet'!$R$10:$R$374)), ROW(B48))-9,1),"")</f>
        <v/>
      </c>
      <c r="D56" s="50" t="str">
        <f t="array" ref="D56">IFERROR(INDEX('Input Sheet'!$C$10:$R$374, SMALL(IF('Input Sheet'!$R$10:$R$374&lt;&gt;"", ROW('Input Sheet'!$R$10:$R$374)), ROW(B48))-9,16),"")</f>
        <v/>
      </c>
      <c r="E56" s="14"/>
      <c r="F56" s="14"/>
      <c r="G56" s="14"/>
      <c r="H56" s="14"/>
      <c r="I56" s="14"/>
      <c r="J56" s="34"/>
    </row>
    <row r="57" spans="1:10" ht="17.25" customHeight="1" x14ac:dyDescent="0.25">
      <c r="A57" s="33"/>
      <c r="B57" s="43">
        <v>49</v>
      </c>
      <c r="C57" s="49" t="str">
        <f t="array" ref="C57">IFERROR(INDEX('Input Sheet'!$C$10:$R$374, SMALL(IF('Input Sheet'!$R$10:$R$374&lt;&gt;"", ROW('Input Sheet'!$R$10:$R$374)), ROW(B49))-9,1),"")</f>
        <v/>
      </c>
      <c r="D57" s="50" t="str">
        <f t="array" ref="D57">IFERROR(INDEX('Input Sheet'!$C$10:$R$374, SMALL(IF('Input Sheet'!$R$10:$R$374&lt;&gt;"", ROW('Input Sheet'!$R$10:$R$374)), ROW(B49))-9,16),"")</f>
        <v/>
      </c>
      <c r="E57" s="14"/>
      <c r="F57" s="14"/>
      <c r="G57" s="14"/>
      <c r="H57" s="14"/>
      <c r="I57" s="14"/>
      <c r="J57" s="34"/>
    </row>
    <row r="58" spans="1:10" ht="17.25" customHeight="1" x14ac:dyDescent="0.25">
      <c r="A58" s="33"/>
      <c r="B58" s="43">
        <v>50</v>
      </c>
      <c r="C58" s="49" t="str">
        <f t="array" ref="C58">IFERROR(INDEX('Input Sheet'!$C$10:$R$374, SMALL(IF('Input Sheet'!$R$10:$R$374&lt;&gt;"", ROW('Input Sheet'!$R$10:$R$374)), ROW(B50))-9,1),"")</f>
        <v/>
      </c>
      <c r="D58" s="50" t="str">
        <f t="array" ref="D58">IFERROR(INDEX('Input Sheet'!$C$10:$R$374, SMALL(IF('Input Sheet'!$R$10:$R$374&lt;&gt;"", ROW('Input Sheet'!$R$10:$R$374)), ROW(B50))-9,16),"")</f>
        <v/>
      </c>
      <c r="E58" s="14"/>
      <c r="F58" s="14"/>
      <c r="G58" s="14"/>
      <c r="H58" s="14"/>
      <c r="I58" s="14"/>
      <c r="J58" s="34"/>
    </row>
    <row r="59" spans="1:10" ht="17.25" customHeight="1" x14ac:dyDescent="0.25">
      <c r="A59" s="33"/>
      <c r="B59" s="51" t="str">
        <f>IF(D58="","","This Employee Report has greater than 50 events.  Only the first 50 events will be shown in this report.")</f>
        <v/>
      </c>
      <c r="C59" s="52"/>
      <c r="D59" s="53"/>
      <c r="E59" s="14"/>
      <c r="F59" s="14"/>
      <c r="G59" s="14"/>
      <c r="H59" s="14"/>
      <c r="I59" s="14"/>
      <c r="J59" s="34"/>
    </row>
    <row r="60" spans="1:10" ht="17.2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7"/>
    </row>
  </sheetData>
  <sheetProtection algorithmName="SHA-512" hashValue="2JdiryONGHZY2RZsqaJsI8wwFBbzOpLLyyu3lH/9nlysqa3aQDSmB2OzIepUcPSFMYRiQenS3nw0o+8lk5uK1g==" saltValue="w6nPZrY8IQZuLu938GI1jA==" spinCount="100000" sheet="1" objects="1" scenarios="1"/>
  <mergeCells count="5">
    <mergeCell ref="B4:I4"/>
    <mergeCell ref="H11:H12"/>
    <mergeCell ref="I11:I12"/>
    <mergeCell ref="H13:H14"/>
    <mergeCell ref="I13:I14"/>
  </mergeCells>
  <hyperlinks>
    <hyperlink ref="I2" location="Main!A1" display="Main"/>
    <hyperlink ref="G2" location="'Input Sheet'!A1" display="Input Sheet"/>
  </hyperlinks>
  <printOptions horizontalCentered="1"/>
  <pageMargins left="0.7" right="0.43" top="0.53" bottom="0.46" header="0.3" footer="0.3"/>
  <pageSetup scale="71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28</vt:i4>
      </vt:variant>
    </vt:vector>
  </HeadingPairs>
  <TitlesOfParts>
    <vt:vector size="59" baseType="lpstr">
      <vt:lpstr>Contact Us</vt:lpstr>
      <vt:lpstr>Main</vt:lpstr>
      <vt:lpstr>Employee Data Input Sheet</vt:lpstr>
      <vt:lpstr>Input Sheet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Employee1</vt:lpstr>
      <vt:lpstr>Employee2</vt:lpstr>
      <vt:lpstr>Employee3</vt:lpstr>
      <vt:lpstr>Employee4</vt:lpstr>
      <vt:lpstr>Employee5</vt:lpstr>
      <vt:lpstr>Employee6</vt:lpstr>
      <vt:lpstr>Employee7</vt:lpstr>
      <vt:lpstr>Employee8</vt:lpstr>
      <vt:lpstr>Employee9</vt:lpstr>
      <vt:lpstr>Employee10</vt:lpstr>
      <vt:lpstr>Employee11</vt:lpstr>
      <vt:lpstr>Employee12</vt:lpstr>
      <vt:lpstr>Employee13</vt:lpstr>
      <vt:lpstr>Employee14</vt:lpstr>
      <vt:lpstr>Employee15</vt:lpstr>
      <vt:lpstr>April!Print_Area</vt:lpstr>
      <vt:lpstr>August!Print_Area</vt:lpstr>
      <vt:lpstr>December!Print_Area</vt:lpstr>
      <vt:lpstr>Employee1!Print_Area</vt:lpstr>
      <vt:lpstr>Employee10!Print_Area</vt:lpstr>
      <vt:lpstr>Employee11!Print_Area</vt:lpstr>
      <vt:lpstr>Employee12!Print_Area</vt:lpstr>
      <vt:lpstr>Employee13!Print_Area</vt:lpstr>
      <vt:lpstr>Employee14!Print_Area</vt:lpstr>
      <vt:lpstr>Employee15!Print_Area</vt:lpstr>
      <vt:lpstr>Employee2!Print_Area</vt:lpstr>
      <vt:lpstr>Employee3!Print_Area</vt:lpstr>
      <vt:lpstr>Employee4!Print_Area</vt:lpstr>
      <vt:lpstr>Employee5!Print_Area</vt:lpstr>
      <vt:lpstr>Employee6!Print_Area</vt:lpstr>
      <vt:lpstr>Employee7!Print_Area</vt:lpstr>
      <vt:lpstr>Employee8!Print_Area</vt:lpstr>
      <vt:lpstr>Employee9!Print_Area</vt:lpstr>
      <vt:lpstr>February!Print_Area</vt:lpstr>
      <vt:lpstr>'Input Sheet'!Print_Area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</dc:creator>
  <cp:lastModifiedBy>jp</cp:lastModifiedBy>
  <cp:lastPrinted>2017-12-30T19:32:05Z</cp:lastPrinted>
  <dcterms:created xsi:type="dcterms:W3CDTF">2015-09-10T23:44:37Z</dcterms:created>
  <dcterms:modified xsi:type="dcterms:W3CDTF">2018-02-03T20:58:17Z</dcterms:modified>
</cp:coreProperties>
</file>